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Konsolidace 2022\12\ZEM 12\Údaje ke zveřejnění\k odeslání\"/>
    </mc:Choice>
  </mc:AlternateContent>
  <xr:revisionPtr revIDLastSave="0" documentId="13_ncr:1_{13BD96F4-1DCA-44F5-835F-92E427987B7F}" xr6:coauthVersionLast="47" xr6:coauthVersionMax="47" xr10:uidLastSave="{00000000-0000-0000-0000-000000000000}"/>
  <bookViews>
    <workbookView xWindow="28680" yWindow="-120" windowWidth="29040" windowHeight="15990" xr2:uid="{975196E3-F2F0-4729-9F20-DD01FF78BF6E}"/>
  </bookViews>
  <sheets>
    <sheet name="EU REMA" sheetId="7" r:id="rId1"/>
    <sheet name="EU REM1" sheetId="2" r:id="rId2"/>
    <sheet name="EU REM2" sheetId="3" r:id="rId3"/>
    <sheet name="EU REM3" sheetId="4" r:id="rId4"/>
    <sheet name="EU REM4" sheetId="5" r:id="rId5"/>
    <sheet name="EU REM5" sheetId="6" r:id="rId6"/>
  </sheets>
  <externalReferences>
    <externalReference r:id="rId7"/>
  </externalReferences>
  <definedNames>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4" l="1"/>
  <c r="I12" i="4"/>
  <c r="J15" i="4" l="1"/>
  <c r="E15" i="4"/>
  <c r="I13" i="4"/>
  <c r="E13" i="4"/>
  <c r="J13" i="4" s="1"/>
  <c r="D12" i="4"/>
  <c r="C12" i="4"/>
  <c r="E12" i="4" s="1"/>
  <c r="J12" i="4" s="1"/>
  <c r="D10" i="6" l="1"/>
  <c r="E11" i="6" l="1"/>
  <c r="E12" i="6"/>
  <c r="E10" i="6" l="1"/>
  <c r="F10" i="6"/>
  <c r="G10" i="6"/>
  <c r="H10" i="6"/>
  <c r="I10" i="6"/>
  <c r="J10" i="6"/>
  <c r="K10" i="6"/>
  <c r="G27" i="2" l="1"/>
  <c r="J30" i="4"/>
  <c r="I30" i="4"/>
  <c r="H30" i="4"/>
  <c r="F30" i="4"/>
  <c r="E30" i="4"/>
  <c r="D30" i="4"/>
  <c r="C30" i="4"/>
  <c r="I27" i="2" l="1"/>
</calcChain>
</file>

<file path=xl/sharedStrings.xml><?xml version="1.0" encoding="utf-8"?>
<sst xmlns="http://schemas.openxmlformats.org/spreadsheetml/2006/main" count="233" uniqueCount="166">
  <si>
    <t>Tabulka EU REMA – Zásady odměňování</t>
  </si>
  <si>
    <t>Instituce popíší hlavní složky zásad odměňování a způsob jejich uplatňování. V příslušných případech popíší zejména následující složky:</t>
  </si>
  <si>
    <t>Zveřejňování kvalitativních informací</t>
  </si>
  <si>
    <t>(a)</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</si>
  <si>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</si>
  <si>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</si>
  <si>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</si>
  <si>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</si>
  <si>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</si>
  <si>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</si>
  <si>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(b)</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</si>
  <si>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</si>
  <si>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</si>
  <si>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</si>
  <si>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</si>
  <si>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</si>
  <si>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</si>
  <si>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(c)</t>
  </si>
  <si>
    <t>Popis, jak jsou ve způsobech odměňování zohledňována stávající a budoucí rizika. Zpřístupňované informace zahrnují přehled hlavních rizik, jejich měření a jejich dopad na odměňování</t>
  </si>
  <si>
    <t>(d)</t>
  </si>
  <si>
    <t>Poměry mezi stálou a pohyblivou složkou odměny stanovené podle čl. 94 odst. 1 písm. g) CRD</t>
  </si>
  <si>
    <t>(e)</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</si>
  <si>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</si>
  <si>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</si>
  <si>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</si>
  <si>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</si>
  <si>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</si>
  <si>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(f)</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</si>
  <si>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</si>
  <si>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</si>
  <si>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</si>
  <si>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</si>
  <si>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(g)</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</si>
  <si>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</si>
  <si>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</si>
  <si>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(h)</t>
  </si>
  <si>
    <t>Na žádost příslušného členského státu nebo příslušného orgánu celkové odměny pro každého člena vedoucího orgánu nebo vrcholného vedení</t>
  </si>
  <si>
    <t>(i)</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</si>
  <si>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</si>
  <si>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</si>
  <si>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</si>
  <si>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</si>
  <si>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 xml:space="preserve">Šablona EU REM1 – Výše odměn v účetním období </t>
  </si>
  <si>
    <t>a</t>
  </si>
  <si>
    <t>b</t>
  </si>
  <si>
    <t>c</t>
  </si>
  <si>
    <t>d</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</si>
  <si>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</si>
  <si>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</si>
  <si>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</si>
  <si>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</si>
  <si>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</si>
  <si>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</si>
  <si>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</si>
  <si>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</si>
  <si>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</si>
  <si>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</si>
  <si>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</si>
  <si>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</si>
  <si>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</si>
  <si>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</si>
  <si>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</si>
  <si>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</si>
  <si>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</si>
  <si>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</si>
  <si>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</si>
  <si>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</si>
  <si>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</si>
  <si>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</si>
  <si>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</si>
  <si>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</si>
  <si>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</si>
  <si>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Šablona EU REM2 – Zvláštní platby pracovníkům, jejichž pracovní činnosti mají podstatný dopad na rizikový profil daných institucí (vybraní zaměstnanci)</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</si>
  <si>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</si>
  <si>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</si>
  <si>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</si>
  <si>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</si>
  <si>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</si>
  <si>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</si>
  <si>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</si>
  <si>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</si>
  <si>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</si>
  <si>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</si>
  <si>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</si>
  <si>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</si>
  <si>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</si>
  <si>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</si>
  <si>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 xml:space="preserve">Šablona EU REM3 – Odměny s odloženou splatností </t>
  </si>
  <si>
    <t>e</t>
  </si>
  <si>
    <t>f</t>
  </si>
  <si>
    <t>EU-g</t>
  </si>
  <si>
    <t>EU-h</t>
  </si>
  <si>
    <t>Odložené a zadržované odměny</t>
  </si>
  <si>
    <t>Celková výše odměn s odloženou splatností přiznaných za předchozí výkonnostní období</t>
  </si>
  <si>
    <t xml:space="preserve">
z toho částka odměn, které mají být přiznány v daném účetním období</t>
  </si>
  <si>
    <t xml:space="preserve">
z toho částka odměn, které mají být přiznány v následujících obdobích</t>
  </si>
  <si>
    <t>Částka, o kterou je v daném účetním období na základě výkonnosti upravena odměna s odloženou splatností, která měla být přiznána v daném účetní období</t>
  </si>
  <si>
    <t>Částka, o kterou je v daném účetním období na základě výkonnosti upravena odměna s odloženou splatností, která měla být přiznána v příštích výkonnostních obdobích</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</si>
  <si>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</si>
  <si>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 xml:space="preserve">Celková výše odměn s odloženou splatností přiznaných před daným účetním obdobím, ale skutečně vyplacených v daném účetním období </t>
  </si>
  <si>
    <t>Celková výše odměn s odloženou splatností za předchozí výkonnostní období, které byly přiznány, ale vztahuje se na ně období zadržování</t>
  </si>
  <si>
    <t>Peněžité</t>
  </si>
  <si>
    <t xml:space="preserve">
Akcie nebo rovnocenné vlastnické podíly</t>
  </si>
  <si>
    <t xml:space="preserve">Nástroje spojené s akciemi nebo rovnocenné nepeněžní nástroje </t>
  </si>
  <si>
    <t>Ostatní nástroje</t>
  </si>
  <si>
    <t>Jiné formy</t>
  </si>
  <si>
    <t>Členové vedoucího orgánu v řídící funkci</t>
  </si>
  <si>
    <t>Celková částka</t>
  </si>
  <si>
    <t>Šablona EU REM4 – Odměny ve výši 1 milion EUR nebo více ročně</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</si>
  <si>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</si>
  <si>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</si>
  <si>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</si>
  <si>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</si>
  <si>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</si>
  <si>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</si>
  <si>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</si>
  <si>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</si>
  <si>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</si>
  <si>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</si>
  <si>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</si>
  <si>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</si>
  <si>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</si>
  <si>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</si>
  <si>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</si>
  <si>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Šablona EU REM5 – Informace o odměnách pracovníků, jejichž pracovní činnosti mají podstatný dopad na rizikový profil daných institucí (vybraní zaměstnanci)</t>
  </si>
  <si>
    <t xml:space="preserve">a </t>
  </si>
  <si>
    <t>g</t>
  </si>
  <si>
    <t>h</t>
  </si>
  <si>
    <t>i</t>
  </si>
  <si>
    <t>j</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</si>
  <si>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</si>
  <si>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</si>
  <si>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</si>
  <si>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</si>
  <si>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</si>
  <si>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</si>
  <si>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</si>
  <si>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</si>
  <si>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</si>
  <si>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</si>
  <si>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</si>
  <si>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</si>
  <si>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</si>
  <si>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</si>
  <si>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</si>
  <si>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</si>
  <si>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</si>
  <si>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Hlavní orgán dohlížející na uplatňování zásad odměňování je Výbor pro odměňování, složení Zdeněk Tůma, Willy Kiekens, Ladislava Spielbergerová (zást. za zaměstnance). V roce 2021 zasedal 7x.</t>
  </si>
  <si>
    <t>Zásady odměňování jsou popsány v interní směrnici "Remunerační politika", která je schvalována Výborem pro odměňování a Dozorčí radou. Směrnice platí pro celou ČSOB skupinu s výjimkou těch společností, jichž předmět podnikání vyžaduje implementaci dalších specifických legislativních předpisů např. v oblasti obchodování s cennými papíry, pojišťovnictví, atd.</t>
  </si>
  <si>
    <t>Pozice mající podstatný vliv na rizikový profil instituce jsou identifikovány expertním týmem, který je složený ze specialistů v oblasti Risk, Compliance a HR. Tým se při identifikaci řídí kvalitativními a kvantitativními kritérii, které jsou dané platnou regulatorikou. (RTS a CRD V)</t>
  </si>
  <si>
    <t>V ČSOB 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za podstupování nepřiměřeného rizika a zajistit soulad s dlouhodobými zájmy skupiny ČSOB. Všechny systémy odměňování v rámci skupiny ČSOB a všechny individuální smlouvy o odměňování jsou plně v souladu s těmito zásadami odměňování skupiny ČSOB.</t>
  </si>
  <si>
    <t>Kritéria obsahují kvantitativní i kvalitativní prvky a zaměřují se na zachování současných hodnot i na vytváření budoucích. Kritéria/cíle jsou stanoveny na úrovni, kterou dokáže příslušná osoba přímo ovlivnit. Cíle by naopak neměly podněcovat nemístné riskování v rozporu s rizikovým apetitem společnosti nebo přílišný tlak na prodej produktů. Hodnotí se nejen „co“, ale i způsob, „jak“ je cílů dosahováno a do hodnocení způsobu „jak“ se rovněž zahrnuje cíl související s rizikem. Kritéria/cíle obsahují čtyři oblasti, skupinovou, rizikově orientovanou, individuální a cíl udržitelnosti.</t>
  </si>
  <si>
    <t>Ano přezkoumal a hlavním důvodem změn byla implementace nové evropské regulatoriky, především proporcionality, zvýraznění genderové neutrality a prodloužení odkládacích schémat ze 3 na 4 roky. Dopad na odměny byl nepřímý, mnohem více (i řadových zaměstnanců) začalo odkládat své variabilní odměny z kvantitativních důvodů (50 000 EUR nebo poměr variabilního a celkového příjmu) a většina odkládajících přešla z tří na čtyřleté odkládací schéma.</t>
  </si>
  <si>
    <t>Pracovníci interní kontroly nemají své roční cíle navázané na hospodářské výsledky společnosti.
Zaručené pohyblivé složky odměny nejsou ve společnosti využívány, odstupné je přiznáno jen v případě, že nedošlo k selhání zaměstnance nebo porušení pracovních podmínek. Bližší detaily jsou upraveny ve mzdovém řádu a remunerační politice.</t>
  </si>
  <si>
    <t>Všichni zaměstnanci s významným vlivem na rizikový profil společnosti mají individuální rizikově orientované cíle v souhrnné váze nejméně 30%. Cíle jsou nastavované s ohledem na danou pozici. Vyhodnocovány jsou příslušnými odbornými útvary (Řízení rizik, Compliance) a jejich vyhodnocení (a případné porušení) je předkládáno představenstvu a Výboru pro odměňování, kteří rozhodují o případném dopadu do odměn. Zohlednění budoucích rizik je navázáno na povinné regulatorní mechanizmy, tedy ex-post nástroje jako malus či claw back či splnění risk gateways.</t>
  </si>
  <si>
    <t>Informace jsou interně zpřístupněny v Remunerační politice a mzdovém řádu. Veřejně potom ve stručnější podobě ve Výroční zprávě a dalších povinně zveřejňovaných reportech.</t>
  </si>
  <si>
    <t>Na případnou žádost jsme připraveni</t>
  </si>
  <si>
    <t>Maximální poměry mezi pevnou a pohyblivou složku odměny v ČSOB
Je-li celková pevná roční odměna nižší než 50.000 EUR, potom maximální pohyblivá odměna = 100% pevné složky roční odměny
Je-li celková pevná roční odměna mezi 50.000 a 100.000 EUR, potom maximální pohyblivá odměna = 50.000 EUR
Je-li celková pevná roční odměna více než 100.000 EUR, potom maximální pohyblivá odměna = 50% pevné složky roční odměny</t>
  </si>
  <si>
    <t>Roční odměny jsou vázány na vyhodnocení několika bloků kritérií, přičemž dle typu pozice se mohou použít jen některé bloky. Jedná se o  osobní a rizikové cíle, na cíl(e) udržitelnoti, kolektivní cíl a na obchodní výsledky měřené pomocí meziročního srovnání zisku upraveného o rizika (RAP - Risk Adjusted Profit). U zaměstnanců, kteří odkládají své variabilní odměny, je 50% část ovlivněna virtuálním investičním certifikátem, který je z 50% navázán na vývoj ČSOB Group EVA (tedy na ukazatel výkonnosti skupiny) a z 50% na vývoj ceny akcií skupiny KBC.</t>
  </si>
  <si>
    <t>Hlavní kritéria ukazatelů výkonnosti instituce jsou EVA (Economic value added) pro odložené bonusy &amp; RAP pro roční hodnocení.</t>
  </si>
  <si>
    <t>Opatření jsou podrobněji popsána v Remunerační politice, jedná se zejména o nevyplacení či krácení ročních bonusů a u zaměstnanců a statutárů odkládajících variabilní odměny se jedná o částečné nebo úplné krácení odložených odměn. Hlavními kritérii jsou především celkový kapitálový požadavek, LCR, NSFR, ICM a zisk, čistý zisk a RAP.</t>
  </si>
  <si>
    <r>
      <rPr>
        <b/>
        <sz val="11"/>
        <rFont val="Calibri"/>
        <family val="2"/>
        <charset val="238"/>
      </rPr>
      <t>Malus může být uplatněn takto:</t>
    </r>
    <r>
      <rPr>
        <sz val="11"/>
        <rFont val="Calibri"/>
        <family val="2"/>
      </rPr>
      <t xml:space="preserve">
1.	na pohyblivou odměnu dotčené osoby v případě prokázaného porušení prac. povinností nebo závažné chyby (např. porušení kodexu chování a jiných vnitř. pravidel, zejména pokud jde o rizika, použití zavádějících informací atd.) či prokázaného podvodu nebo účasti na speciálním mechanismu, který má za účel či důsledek podporu daňových podvodů třetích stran,
2.	na pohyblivou odměnu dotčených osob skupiny ČSOB a/nebo dceřiné společnosti v případě, že skupina ČSOB a/nebo dceřiná společnost utrpí výrazný pokles finanční výkonnosti v důsledku porušení pracovních povinností nebo závažné chyby dotčené osoby dle bodu 1 tohoto odstavce. Výrazný pokles je definován jako pokles buď čistého výsledku, nebo rizikově upraveného zisku skupiny ČSOB a/nebo dceřiné společnosti v roce předcházejícím roku uvolnění nejméně o 25 % ve srovnání s rokem nabytí nároku,
3.	na pohyblivou odměnu dotčených osob Skupiny ČSOB a/nebo dceřiné společnosti v případě, že Skupina ČSOB a/nebo dceřiná společnost utrpí výrazný pokles finanční výkonnosti. Výrazný pokles je definován jako pokles buď čistého výsledku, nebo rizikově upraveného zisku skupiny ČSOB a/nebo dceřiné společnosti v roce předcházejícím roku uvolnění nejméně o 50 % ve srovnání s rokem nabytí nároku,
4.	na variabilní odměnu dotčených osob Skupiny ČSOB a/nebo dceřiné společnosti v případě záporného čistého výsledku nebo záporného zisku skupiny ČSOB a/nebo dceřiné společnosti očištěného o riziko v roce předcházejícím roku uvolnění,
5.	na pohyblivou odměnu dotčených osob Skupiny ČSOB a/nebo dceřiné společnosti v případě, že Skupina ČSOB a/nebo dceřiná společnost, ve kterém identifikovaná osoba pracuje, utrpí významné selhání systému řízení rizik (které se např. odrazí ve výrazném zvýšení kapitálového požadavku),
6.	na pohyblivou odměnu dotčené osoby v případě jakékoli regulační sankce, k jejichž uvalení přispělo jednání této osoby.
</t>
    </r>
    <r>
      <rPr>
        <b/>
        <sz val="11"/>
        <rFont val="Calibri"/>
        <family val="2"/>
        <charset val="238"/>
      </rPr>
      <t>Malus se bude vztahovat na odložené částky, které ještě nebyly uvolněné a vztahují se k nárokovému roku.</t>
    </r>
    <r>
      <rPr>
        <sz val="11"/>
        <rFont val="Calibri"/>
        <family val="2"/>
      </rPr>
      <t xml:space="preserve">
Výbor o odměňování skupiny ČSOB doporučí vhodné procento malusu. Při určování procenta (od 0 % do 100 %) by měl výbor pro odměňování zohlednit všechny tyto faktory:
•	dopad na finanční situaci Skupiny ČSOB a/nebo dceřiné společnosti,
•	závažnost skutečností, které nastaly, a k roli, kterou v nich hrál příslušná dotčená osoba,
•	všechny okolnosti, které jsou obecně relevantní pro incidenty uvedené v bodech 1 až 6 v části B tohoto článku.
Konečné rozhodnutí, zda by měl být malus použit a jaké procento by mělo být uplatněno, činí dozorčí rada skupiny ČSOB.
</t>
    </r>
    <r>
      <rPr>
        <b/>
        <sz val="11"/>
        <rFont val="Calibri"/>
        <family val="2"/>
        <charset val="238"/>
      </rPr>
      <t>Vedle toho lze v případě incidentů uvedených v bodech 1 a 6 odstavce B tohoto článku uplatnit clawback na pohyblivou odměnu založenou na celkovém výkonu. Výbor pro odměňování skupiny ČSOB doporučí vhodné procento clawbacku s přihlédnutím k závažnosti skutečností, které nastaly, a k roli, kterou v nich hrál příslušná dotčená osoba, Konečné rozhodnutí přijímá dozorčí rada skupiny ČSOB.</t>
    </r>
  </si>
  <si>
    <t>Členové představenstva ČSOB odkládají 50% nebo 60% variabilní odměny na dobu 5 let, 50% ve VIC
Členové představenstva a dozorčí rady Hypoteční banky, ČSOBS a ostatní KIS (Key Identified Staff) odkládají 40% nebo 60% (dle výše příjmů) na dobu 4 let, 50 % ve VIC</t>
  </si>
  <si>
    <t>Akcie ČSOB nejsou veřejně obchodovatelné a není na ně tedy navázán žádný nástroj. U zaměstnanců a statutárů odkládajících variabilní odměny je virtuální certifikát navázán z 50% na vývoj ceny akcií skupiny KBC.</t>
  </si>
  <si>
    <t>Využíváme odchylky dle čl. 94 odst. 3 a to pouze na základě písmene b), pokud identifikované osoby nedosahují ani jednoho kvantitativního kritéria, jejich variabilní příjmy se neodkládají. V současné době se v ČSOB jedná o 1 osobU. Suma fixnich odměn je 360 tis. CZK a suma variabilní je 113 tis. CZK.</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</si>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</sst>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scheme val="minor"/>
    </font>
    <font>
      <sz val="11"/>
      <color theme="1"/>
      <name val="Calibri"/>
      <family val="2"/>
      <charset val="238"/>
      <scheme val="minor"/>
    </font>
    <font>
      <b/>
      <sz val="14"/>
      <name val="Calibri"/>
      <family val="2"/>
      <scheme val="minor"/>
    </font>
    <font>
      <sz val="14"/>
      <name val="Calibri"/>
      <family val="2"/>
      <scheme val="minor"/>
    </font>
    <font>
      <sz val="11"/>
      <name val="Calibri"/>
      <family val="2"/>
      <scheme val="minor"/>
    </font>
    <font>
      <sz val="11"/>
      <name val="Calibri"/>
      <family val="2"/>
    </font>
    <font>
      <i/>
      <sz val="11"/>
      <name val="Calibri"/>
      <family val="2"/>
      <scheme val="minor"/>
    </font>
    <font>
      <sz val="8"/>
      <color rgb="FFFF0000"/>
      <name val="Calibri"/>
      <family val="2"/>
      <scheme val="minor"/>
    </font>
    <font>
      <b/>
      <sz val="11"/>
      <name val="Calibri"/>
      <family val="2"/>
      <scheme val="minor"/>
    </font>
    <font>
      <strike/>
      <sz val="11"/>
      <name val="Calibri"/>
      <family val="2"/>
      <scheme val="minor"/>
    </font>
    <font>
      <b/>
      <sz val="14"/>
      <color theme="1"/>
      <name val="Calibri"/>
      <family val="2"/>
      <scheme val="minor"/>
    </font>
    <font>
      <sz val="10"/>
      <name val="Arial"/>
      <family val="2"/>
    </font>
    <font>
      <sz val="11"/>
      <color indexed="8"/>
      <name val="Calibri"/>
      <family val="2"/>
      <charset val="238"/>
      <scheme val="minor"/>
    </font>
    <font>
      <b/>
      <sz val="11"/>
      <color theme="1"/>
      <name val="Calibri"/>
      <family val="2"/>
      <scheme val="minor"/>
    </font>
    <font>
      <b/>
      <sz val="13"/>
      <name val="Calibri"/>
      <family val="2"/>
      <scheme val="minor"/>
    </font>
    <font>
      <b/>
      <sz val="9"/>
      <name val="Verdana"/>
      <family val="2"/>
    </font>
    <font>
      <b/>
      <sz val="11"/>
      <name val="Calibri"/>
      <family val="2"/>
      <charset val="238"/>
      <scheme val="minor"/>
    </font>
    <font>
      <b/>
      <strike/>
      <sz val="11"/>
      <name val="Calibri"/>
      <family val="2"/>
      <charset val="238"/>
      <scheme val="minor"/>
    </font>
    <font>
      <sz val="11"/>
      <name val="Calibri"/>
      <family val="2"/>
      <charset val="238"/>
      <scheme val="minor"/>
    </font>
    <font>
      <b/>
      <sz val="11"/>
      <name val="Calibri"/>
      <family val="2"/>
      <charset val="238"/>
    </font>
    <font>
      <sz val="11"/>
      <name val="Calibri"/>
      <family val="2"/>
      <charset val="238"/>
    </font>
    <font>
      <sz val="10"/>
      <name val="Arial"/>
      <family val="2"/>
      <charset val="238"/>
    </font>
  </fonts>
  <fills count="7">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5" tint="0.79998168889431442"/>
        <bgColor indexed="64"/>
      </patternFill>
    </fill>
  </fills>
  <borders count="3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s>
  <cellStyleXfs count="4">
    <xf numFmtId="0" fontId="0" fillId="0" borderId="0"/>
    <xf numFmtId="0" fontId="11" fillId="0" borderId="0"/>
    <xf numFmtId="0" fontId="11" fillId="0" borderId="0"/>
    <xf numFmtId="0" fontId="21" fillId="0" borderId="0"/>
  </cellStyleXfs>
  <cellXfs count="152">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xf numFmtId="0" fontId="4" fillId="2" borderId="1" xfId="0" applyFont="1" applyFill="1" applyBorder="1"/>
    <xf numFmtId="0" fontId="5" fillId="0" borderId="0" xfId="0" applyFont="1" applyAlignment="1">
      <alignment horizontal="center" vertical="center"/>
    </xf>
    <xf numFmtId="0" fontId="4" fillId="0" borderId="1" xfId="0" applyFont="1" applyBorder="1" applyAlignment="1">
      <alignment horizontal="center" vertical="center"/>
    </xf>
    <xf numFmtId="0" fontId="2" fillId="0" borderId="0" xfId="0" applyFont="1"/>
    <xf numFmtId="0" fontId="4" fillId="0" borderId="4" xfId="0" applyFont="1" applyBorder="1" applyAlignment="1">
      <alignment horizont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7" fillId="0" borderId="0" xfId="0" applyFont="1"/>
    <xf numFmtId="0" fontId="4" fillId="0" borderId="4" xfId="0" applyFont="1" applyBorder="1"/>
    <xf numFmtId="0" fontId="4" fillId="3" borderId="4" xfId="0" applyFont="1" applyFill="1" applyBorder="1"/>
    <xf numFmtId="0" fontId="8" fillId="0" borderId="0" xfId="0" applyFont="1"/>
    <xf numFmtId="0" fontId="4" fillId="0" borderId="1" xfId="0" applyFont="1" applyBorder="1"/>
    <xf numFmtId="0" fontId="4" fillId="0" borderId="12" xfId="0" applyFont="1" applyBorder="1"/>
    <xf numFmtId="0" fontId="9" fillId="0" borderId="0" xfId="0" applyFont="1"/>
    <xf numFmtId="0" fontId="4" fillId="0" borderId="0" xfId="0" applyFont="1" applyAlignment="1">
      <alignment horizontal="left" wrapText="1"/>
    </xf>
    <xf numFmtId="0" fontId="9" fillId="0" borderId="0" xfId="0" applyFont="1" applyAlignment="1">
      <alignment horizontal="left" wrapText="1"/>
    </xf>
    <xf numFmtId="0" fontId="4" fillId="0" borderId="4" xfId="0" applyFont="1" applyBorder="1" applyAlignment="1">
      <alignment vertical="top" wrapText="1"/>
    </xf>
    <xf numFmtId="0" fontId="4" fillId="0" borderId="4" xfId="0" applyFont="1" applyBorder="1" applyAlignment="1">
      <alignment horizontal="left" vertical="top" wrapText="1"/>
    </xf>
    <xf numFmtId="0" fontId="4" fillId="0" borderId="0" xfId="0" applyFont="1" applyAlignment="1">
      <alignment horizontal="center" wrapText="1"/>
    </xf>
    <xf numFmtId="0" fontId="4" fillId="0" borderId="0" xfId="0" applyFont="1" applyAlignment="1">
      <alignment wrapText="1"/>
    </xf>
    <xf numFmtId="0" fontId="0" fillId="0" borderId="4" xfId="0" applyBorder="1" applyAlignment="1">
      <alignment horizontal="center"/>
    </xf>
    <xf numFmtId="0" fontId="4" fillId="0" borderId="4" xfId="0" applyFont="1" applyBorder="1" applyAlignment="1">
      <alignment horizontal="left" wrapText="1"/>
    </xf>
    <xf numFmtId="0" fontId="4" fillId="0" borderId="4" xfId="0" applyFont="1" applyBorder="1" applyAlignment="1">
      <alignment wrapText="1"/>
    </xf>
    <xf numFmtId="0" fontId="10" fillId="0" borderId="0" xfId="0" applyFont="1" applyAlignment="1">
      <alignment vertical="center"/>
    </xf>
    <xf numFmtId="0" fontId="1" fillId="0" borderId="4" xfId="0" applyFont="1" applyBorder="1" applyAlignment="1">
      <alignment horizontal="center"/>
    </xf>
    <xf numFmtId="0" fontId="4" fillId="0" borderId="4" xfId="0" applyFont="1" applyBorder="1" applyAlignment="1">
      <alignment horizontal="center" wrapText="1"/>
    </xf>
    <xf numFmtId="0" fontId="12" fillId="0" borderId="4" xfId="1" applyFont="1" applyBorder="1" applyAlignment="1">
      <alignment wrapText="1"/>
    </xf>
    <xf numFmtId="0" fontId="0" fillId="0" borderId="4" xfId="0" applyBorder="1"/>
    <xf numFmtId="0" fontId="0" fillId="0" borderId="4" xfId="0" applyBorder="1" applyAlignment="1">
      <alignment horizontal="center" vertical="center"/>
    </xf>
    <xf numFmtId="0" fontId="13" fillId="0" borderId="0" xfId="0" applyFont="1"/>
    <xf numFmtId="0" fontId="14" fillId="0" borderId="0" xfId="0" applyFont="1"/>
    <xf numFmtId="0" fontId="4" fillId="0" borderId="0" xfId="0" applyFont="1" applyAlignment="1">
      <alignment horizontal="left" vertical="center" wrapText="1"/>
    </xf>
    <xf numFmtId="0" fontId="4" fillId="0" borderId="0" xfId="0" applyFont="1" applyAlignment="1">
      <alignment horizontal="left" vertical="center"/>
    </xf>
    <xf numFmtId="0" fontId="8" fillId="0" borderId="13" xfId="0" applyFont="1" applyBorder="1" applyAlignment="1">
      <alignment horizontal="center"/>
    </xf>
    <xf numFmtId="0" fontId="15" fillId="0" borderId="0" xfId="1" applyFont="1" applyAlignment="1">
      <alignment horizontal="left" vertical="center"/>
    </xf>
    <xf numFmtId="49" fontId="17" fillId="3" borderId="20" xfId="1" applyNumberFormat="1" applyFont="1" applyFill="1" applyBorder="1" applyAlignment="1">
      <alignment horizontal="center" vertical="center" wrapText="1"/>
    </xf>
    <xf numFmtId="49" fontId="16" fillId="3" borderId="21" xfId="1" applyNumberFormat="1" applyFont="1" applyFill="1" applyBorder="1" applyAlignment="1">
      <alignment horizontal="center" vertical="center" wrapText="1"/>
    </xf>
    <xf numFmtId="49" fontId="16" fillId="3" borderId="4" xfId="1" applyNumberFormat="1" applyFont="1" applyFill="1" applyBorder="1" applyAlignment="1">
      <alignment horizontal="center" vertical="center" wrapText="1"/>
    </xf>
    <xf numFmtId="49" fontId="16" fillId="3" borderId="22" xfId="1" applyNumberFormat="1" applyFont="1" applyFill="1" applyBorder="1" applyAlignment="1">
      <alignment horizontal="center" vertical="center" wrapText="1"/>
    </xf>
    <xf numFmtId="49" fontId="16" fillId="3" borderId="23" xfId="1" applyNumberFormat="1" applyFont="1" applyFill="1" applyBorder="1" applyAlignment="1">
      <alignment horizontal="center" vertical="center" wrapText="1"/>
    </xf>
    <xf numFmtId="0" fontId="15" fillId="3" borderId="4" xfId="2" applyFont="1" applyFill="1" applyBorder="1" applyAlignment="1">
      <alignment horizontal="center" vertical="center" wrapText="1"/>
    </xf>
    <xf numFmtId="0" fontId="8" fillId="0" borderId="4" xfId="0" applyFont="1" applyBorder="1"/>
    <xf numFmtId="0" fontId="8" fillId="0" borderId="4" xfId="0" applyFont="1" applyBorder="1" applyAlignment="1">
      <alignment horizontal="left" indent="1"/>
    </xf>
    <xf numFmtId="0" fontId="18" fillId="4" borderId="25" xfId="1" applyFont="1" applyFill="1" applyBorder="1" applyAlignment="1">
      <alignment wrapText="1"/>
    </xf>
    <xf numFmtId="0" fontId="18" fillId="4" borderId="26" xfId="1" applyFont="1" applyFill="1" applyBorder="1" applyAlignment="1">
      <alignment wrapText="1"/>
    </xf>
    <xf numFmtId="0" fontId="16" fillId="4" borderId="26" xfId="1" applyFont="1" applyFill="1" applyBorder="1" applyAlignment="1">
      <alignment horizontal="center" wrapText="1"/>
    </xf>
    <xf numFmtId="0" fontId="8" fillId="5" borderId="4" xfId="0" applyFont="1" applyFill="1" applyBorder="1" applyAlignment="1">
      <alignment horizontal="left" indent="1"/>
    </xf>
    <xf numFmtId="3" fontId="4" fillId="0" borderId="4" xfId="0" applyNumberFormat="1" applyFont="1" applyBorder="1"/>
    <xf numFmtId="164" fontId="4" fillId="0" borderId="0" xfId="0" applyNumberFormat="1" applyFont="1"/>
    <xf numFmtId="0" fontId="4" fillId="0" borderId="0" xfId="0" applyFont="1" applyAlignment="1">
      <alignment horizontal="center" vertical="center"/>
    </xf>
    <xf numFmtId="0" fontId="4" fillId="0" borderId="0" xfId="0" applyFont="1" applyAlignment="1">
      <alignment horizontal="left"/>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wrapText="1"/>
    </xf>
    <xf numFmtId="0" fontId="4" fillId="0" borderId="0" xfId="0" applyFont="1" applyAlignment="1">
      <alignment horizontal="left"/>
    </xf>
    <xf numFmtId="0" fontId="5" fillId="0" borderId="0" xfId="0" applyFont="1" applyBorder="1" applyAlignment="1">
      <alignment horizontal="center" vertical="center"/>
    </xf>
    <xf numFmtId="0" fontId="4" fillId="0" borderId="0" xfId="0" applyFont="1" applyBorder="1" applyAlignment="1">
      <alignment horizontal="left"/>
    </xf>
    <xf numFmtId="0" fontId="4" fillId="0" borderId="0" xfId="0" applyFont="1" applyBorder="1" applyAlignment="1">
      <alignment horizontal="center" vertical="center"/>
    </xf>
    <xf numFmtId="0" fontId="0" fillId="0" borderId="0" xfId="0" applyBorder="1"/>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wrapText="1"/>
    </xf>
    <xf numFmtId="0" fontId="4" fillId="0" borderId="0" xfId="0" applyFont="1" applyBorder="1" applyAlignment="1">
      <alignment horizontal="left"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Border="1" applyAlignment="1">
      <alignment horizontal="center" vertical="center"/>
    </xf>
    <xf numFmtId="0" fontId="0" fillId="0" borderId="0" xfId="0" applyAlignment="1">
      <alignment horizontal="left" wrapText="1"/>
    </xf>
    <xf numFmtId="0" fontId="5" fillId="0" borderId="0" xfId="0" applyFont="1" applyFill="1" applyBorder="1" applyAlignment="1">
      <alignment vertical="center" wrapText="1"/>
    </xf>
    <xf numFmtId="0" fontId="18" fillId="4" borderId="28" xfId="1" applyFont="1" applyFill="1" applyBorder="1" applyAlignment="1">
      <alignment wrapText="1"/>
    </xf>
    <xf numFmtId="0" fontId="8" fillId="0" borderId="13" xfId="0" applyFont="1" applyBorder="1" applyAlignment="1">
      <alignment horizontal="left" indent="1"/>
    </xf>
    <xf numFmtId="0" fontId="16" fillId="4" borderId="33" xfId="1" applyFont="1" applyFill="1" applyBorder="1" applyAlignment="1">
      <alignment horizontal="center" wrapText="1"/>
    </xf>
    <xf numFmtId="0" fontId="16" fillId="4" borderId="36" xfId="1" applyFont="1" applyFill="1" applyBorder="1" applyAlignment="1">
      <alignment horizontal="center" wrapText="1"/>
    </xf>
    <xf numFmtId="0" fontId="4" fillId="0" borderId="4" xfId="0" applyFont="1" applyFill="1" applyBorder="1" applyAlignment="1">
      <alignment horizontal="center"/>
    </xf>
    <xf numFmtId="0" fontId="4" fillId="0" borderId="4" xfId="0" applyFont="1" applyFill="1" applyBorder="1" applyAlignment="1">
      <alignment horizontal="left" vertical="center" wrapText="1"/>
    </xf>
    <xf numFmtId="0" fontId="4" fillId="0" borderId="4" xfId="0" applyFont="1" applyFill="1" applyBorder="1"/>
    <xf numFmtId="0" fontId="4" fillId="0" borderId="4" xfId="0" applyFont="1" applyFill="1" applyBorder="1" applyAlignment="1">
      <alignment horizontal="left" wrapText="1" indent="2"/>
    </xf>
    <xf numFmtId="0" fontId="0" fillId="0" borderId="4" xfId="0" applyFill="1" applyBorder="1" applyAlignment="1">
      <alignment horizontal="center"/>
    </xf>
    <xf numFmtId="3" fontId="4" fillId="0" borderId="4" xfId="0" applyNumberFormat="1" applyFont="1" applyFill="1" applyBorder="1"/>
    <xf numFmtId="0" fontId="4" fillId="0" borderId="0" xfId="0" applyFont="1" applyFill="1"/>
    <xf numFmtId="0" fontId="4" fillId="0" borderId="4" xfId="0" applyFont="1" applyFill="1" applyBorder="1" applyAlignment="1">
      <alignment horizontal="left" wrapText="1"/>
    </xf>
    <xf numFmtId="3" fontId="18" fillId="0" borderId="31" xfId="1" applyNumberFormat="1" applyFont="1" applyFill="1" applyBorder="1" applyAlignment="1">
      <alignment wrapText="1"/>
    </xf>
    <xf numFmtId="0" fontId="2" fillId="0" borderId="0" xfId="0" applyFont="1" applyFill="1"/>
    <xf numFmtId="0" fontId="4" fillId="0" borderId="4" xfId="0" applyFont="1" applyFill="1" applyBorder="1" applyAlignment="1">
      <alignment horizontal="center" vertical="center" wrapText="1"/>
    </xf>
    <xf numFmtId="3" fontId="18" fillId="0" borderId="35" xfId="1" applyNumberFormat="1" applyFont="1" applyFill="1" applyBorder="1" applyAlignment="1">
      <alignment wrapText="1"/>
    </xf>
    <xf numFmtId="0" fontId="4" fillId="0" borderId="4" xfId="0" applyFont="1" applyFill="1" applyBorder="1" applyAlignment="1">
      <alignment horizontal="left" indent="2"/>
    </xf>
    <xf numFmtId="0" fontId="4" fillId="0" borderId="4" xfId="0" applyFont="1" applyFill="1" applyBorder="1" applyAlignment="1">
      <alignment horizontal="left" indent="4"/>
    </xf>
    <xf numFmtId="0" fontId="16" fillId="0" borderId="29" xfId="1" applyFont="1" applyFill="1" applyBorder="1" applyAlignment="1">
      <alignment horizontal="center" wrapText="1"/>
    </xf>
    <xf numFmtId="0" fontId="18" fillId="0" borderId="24" xfId="1" applyFont="1" applyFill="1" applyBorder="1" applyAlignment="1">
      <alignment wrapText="1"/>
    </xf>
    <xf numFmtId="0" fontId="18" fillId="0" borderId="25" xfId="1" applyFont="1" applyFill="1" applyBorder="1" applyAlignment="1">
      <alignment wrapText="1"/>
    </xf>
    <xf numFmtId="0" fontId="18" fillId="0" borderId="26" xfId="1" applyFont="1" applyFill="1" applyBorder="1" applyAlignment="1">
      <alignment wrapText="1"/>
    </xf>
    <xf numFmtId="3" fontId="18" fillId="0" borderId="27" xfId="1" applyNumberFormat="1" applyFont="1" applyFill="1" applyBorder="1" applyAlignment="1">
      <alignment wrapText="1"/>
    </xf>
    <xf numFmtId="3" fontId="18" fillId="0" borderId="24" xfId="1" applyNumberFormat="1" applyFont="1" applyFill="1" applyBorder="1" applyAlignment="1">
      <alignment wrapText="1"/>
    </xf>
    <xf numFmtId="3" fontId="18" fillId="0" borderId="30" xfId="1" applyNumberFormat="1" applyFont="1" applyFill="1" applyBorder="1" applyAlignment="1">
      <alignment wrapText="1"/>
    </xf>
    <xf numFmtId="0" fontId="18" fillId="0" borderId="32" xfId="1" applyFont="1" applyFill="1" applyBorder="1" applyAlignment="1">
      <alignment wrapText="1"/>
    </xf>
    <xf numFmtId="3" fontId="18" fillId="0" borderId="34" xfId="1" applyNumberFormat="1" applyFont="1" applyFill="1" applyBorder="1" applyAlignment="1">
      <alignment wrapText="1"/>
    </xf>
    <xf numFmtId="0" fontId="4" fillId="0" borderId="4" xfId="0" applyFont="1" applyFill="1" applyBorder="1" applyAlignment="1">
      <alignment horizontal="right"/>
    </xf>
    <xf numFmtId="0" fontId="18" fillId="0" borderId="37" xfId="1" applyFont="1" applyFill="1" applyBorder="1" applyAlignment="1">
      <alignment wrapText="1"/>
    </xf>
    <xf numFmtId="3" fontId="18" fillId="0" borderId="25" xfId="1" applyNumberFormat="1" applyFont="1" applyFill="1" applyBorder="1" applyAlignment="1">
      <alignment wrapText="1"/>
    </xf>
    <xf numFmtId="3" fontId="18" fillId="0" borderId="32" xfId="1" applyNumberFormat="1" applyFont="1" applyFill="1" applyBorder="1" applyAlignment="1">
      <alignment wrapText="1"/>
    </xf>
    <xf numFmtId="3" fontId="18" fillId="0" borderId="37" xfId="1" applyNumberFormat="1" applyFont="1" applyFill="1" applyBorder="1" applyAlignment="1">
      <alignment wrapText="1"/>
    </xf>
    <xf numFmtId="0" fontId="5" fillId="6" borderId="0" xfId="0" applyFont="1" applyFill="1" applyAlignment="1">
      <alignment horizontal="left" vertical="center" wrapText="1"/>
    </xf>
    <xf numFmtId="0" fontId="4" fillId="0" borderId="0" xfId="0" applyFont="1" applyBorder="1" applyAlignment="1">
      <alignment horizontal="left"/>
    </xf>
    <xf numFmtId="0" fontId="5" fillId="6" borderId="3" xfId="0" applyFont="1" applyFill="1" applyBorder="1" applyAlignment="1">
      <alignment vertical="center" wrapText="1"/>
    </xf>
    <xf numFmtId="0" fontId="5" fillId="6" borderId="1" xfId="0" applyFont="1" applyFill="1" applyBorder="1" applyAlignment="1">
      <alignment horizontal="left" vertical="center" wrapText="1"/>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left"/>
    </xf>
    <xf numFmtId="0" fontId="4" fillId="0" borderId="0" xfId="0" applyFont="1" applyBorder="1" applyAlignment="1">
      <alignment horizontal="left" wrapText="1"/>
    </xf>
    <xf numFmtId="0" fontId="4" fillId="0" borderId="0" xfId="0" applyFont="1" applyAlignment="1">
      <alignment horizontal="center" vertical="center"/>
    </xf>
    <xf numFmtId="0" fontId="20" fillId="6" borderId="2" xfId="0" applyFont="1" applyFill="1" applyBorder="1" applyAlignment="1">
      <alignment horizontal="left" vertical="center" wrapText="1"/>
    </xf>
    <xf numFmtId="0" fontId="5" fillId="6" borderId="2" xfId="0" applyFont="1" applyFill="1" applyBorder="1" applyAlignment="1">
      <alignment horizontal="left" vertical="center"/>
    </xf>
    <xf numFmtId="0" fontId="20" fillId="6" borderId="0" xfId="0" applyFont="1" applyFill="1" applyBorder="1" applyAlignment="1">
      <alignment horizontal="left" vertical="center" wrapText="1"/>
    </xf>
    <xf numFmtId="0" fontId="5" fillId="6" borderId="0" xfId="0" applyFont="1" applyFill="1" applyBorder="1" applyAlignment="1">
      <alignment horizontal="left" vertical="center"/>
    </xf>
    <xf numFmtId="0" fontId="4" fillId="0" borderId="1" xfId="0" applyFont="1" applyBorder="1" applyAlignment="1">
      <alignment horizontal="left" vertical="center" wrapText="1"/>
    </xf>
    <xf numFmtId="0" fontId="5" fillId="6" borderId="1" xfId="0" applyFont="1" applyFill="1" applyBorder="1" applyAlignment="1">
      <alignment vertical="center" wrapText="1"/>
    </xf>
    <xf numFmtId="0" fontId="5" fillId="6" borderId="3" xfId="0" applyFont="1" applyFill="1" applyBorder="1" applyAlignment="1">
      <alignment horizontal="left" vertical="center" wrapText="1"/>
    </xf>
    <xf numFmtId="0" fontId="5" fillId="6" borderId="3" xfId="0" applyFont="1" applyFill="1" applyBorder="1" applyAlignment="1">
      <alignment horizontal="left" vertical="center"/>
    </xf>
    <xf numFmtId="0" fontId="4" fillId="0" borderId="2" xfId="0" applyFont="1" applyBorder="1" applyAlignment="1">
      <alignment horizontal="left" wrapText="1"/>
    </xf>
    <xf numFmtId="0" fontId="4" fillId="0" borderId="0" xfId="0" applyFont="1" applyAlignment="1">
      <alignment horizontal="left" wrapText="1"/>
    </xf>
    <xf numFmtId="0" fontId="4" fillId="0" borderId="2" xfId="0" applyFont="1" applyBorder="1" applyAlignment="1">
      <alignment horizontal="left" vertical="center" wrapText="1"/>
    </xf>
    <xf numFmtId="0" fontId="4" fillId="0" borderId="0" xfId="0" applyFont="1" applyAlignment="1">
      <alignment horizontal="left"/>
    </xf>
    <xf numFmtId="0" fontId="4" fillId="0" borderId="4" xfId="0" applyFont="1" applyFill="1" applyBorder="1" applyAlignment="1">
      <alignment horizontal="left"/>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11" xfId="0" applyFont="1" applyBorder="1" applyAlignment="1">
      <alignment horizontal="left"/>
    </xf>
    <xf numFmtId="0" fontId="4" fillId="0" borderId="1" xfId="0" applyFont="1" applyBorder="1" applyAlignment="1">
      <alignment horizontal="left"/>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indent="2"/>
    </xf>
    <xf numFmtId="0" fontId="4" fillId="0" borderId="12" xfId="0" applyFont="1" applyBorder="1" applyAlignment="1">
      <alignment horizontal="left" vertical="center" wrapText="1" indent="2"/>
    </xf>
    <xf numFmtId="0" fontId="16" fillId="3" borderId="14" xfId="1" applyFont="1" applyFill="1" applyBorder="1" applyAlignment="1">
      <alignment horizontal="center" vertical="center"/>
    </xf>
    <xf numFmtId="0" fontId="16" fillId="3" borderId="15" xfId="1" applyFont="1" applyFill="1" applyBorder="1" applyAlignment="1">
      <alignment horizontal="center" vertical="center"/>
    </xf>
    <xf numFmtId="0" fontId="16" fillId="3" borderId="16" xfId="1" applyFont="1" applyFill="1" applyBorder="1" applyAlignment="1">
      <alignment horizontal="center" vertical="center"/>
    </xf>
    <xf numFmtId="0" fontId="16" fillId="3" borderId="17" xfId="1" applyFont="1" applyFill="1" applyBorder="1" applyAlignment="1">
      <alignment horizontal="center" vertical="center"/>
    </xf>
    <xf numFmtId="0" fontId="16" fillId="3" borderId="18" xfId="1" applyFont="1" applyFill="1" applyBorder="1" applyAlignment="1">
      <alignment horizontal="center" vertical="center"/>
    </xf>
    <xf numFmtId="0" fontId="16" fillId="3" borderId="19" xfId="1" applyFont="1" applyFill="1" applyBorder="1" applyAlignment="1">
      <alignment horizontal="center" vertical="center"/>
    </xf>
  </cellXfs>
  <cellStyles count="4">
    <cellStyle name="Normal 2" xfId="3" xr:uid="{7A223F9F-AA16-4D09-8458-5BF04A0928DF}"/>
    <cellStyle name="Normal 4" xfId="1" xr:uid="{D1538503-60EA-4869-8FC9-E61C8B38B322}"/>
    <cellStyle name="Normální" xfId="0" builtinId="0"/>
    <cellStyle name="Standard 3" xfId="2" xr:uid="{586A7664-B11D-4233-AC03-6DEE6EF02E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22109000%20-%20HR%20business%20partne&#345;i%20&#250;st&#345;ed&#237;\CMSS\NAS\HONZA\Remunera&#269;n&#237;%20politika\Deferred%20Remuneration\Deferral_schemes_Liska_H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_DS"/>
      <sheetName val="2018_DS"/>
      <sheetName val="2019_DS"/>
      <sheetName val="2020_DS"/>
      <sheetName val="2021_DS"/>
      <sheetName val="2022_DS"/>
      <sheetName val="technical"/>
      <sheetName val="2023_payout"/>
    </sheetNames>
    <sheetDataSet>
      <sheetData sheetId="0"/>
      <sheetData sheetId="1"/>
      <sheetData sheetId="2"/>
      <sheetData sheetId="3"/>
      <sheetData sheetId="4"/>
      <sheetData sheetId="5">
        <row r="20">
          <cell r="G20">
            <v>2101242</v>
          </cell>
        </row>
      </sheetData>
      <sheetData sheetId="6"/>
      <sheetData sheetId="7"/>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90012-C345-4316-B738-C3CF658352BC}">
  <sheetPr>
    <pageSetUpPr fitToPage="1"/>
  </sheetPr>
  <dimension ref="B2:T70"/>
  <sheetViews>
    <sheetView showGridLines="0" tabSelected="1" zoomScaleNormal="100" zoomScalePageLayoutView="90" workbookViewId="0">
      <selection activeCell="I77" sqref="I77"/>
    </sheetView>
  </sheetViews>
  <sheetFormatPr defaultRowHeight="15" x14ac:dyDescent="0.25"/>
  <cols>
    <col min="19" max="19" width="16.28515625" customWidth="1"/>
  </cols>
  <sheetData>
    <row r="2" spans="2:19" ht="18.75" x14ac:dyDescent="0.3">
      <c r="B2" s="1" t="s">
        <v>0</v>
      </c>
      <c r="C2" s="2"/>
      <c r="D2" s="54"/>
      <c r="E2" s="54"/>
      <c r="F2" s="54"/>
      <c r="G2" s="54"/>
      <c r="H2" s="54"/>
      <c r="I2" s="54"/>
      <c r="J2" s="54"/>
      <c r="K2" s="54"/>
      <c r="L2" s="54"/>
      <c r="M2" s="54"/>
      <c r="N2" s="54"/>
      <c r="O2" s="54"/>
      <c r="P2" s="54"/>
      <c r="Q2" s="54"/>
      <c r="R2" s="54"/>
      <c r="S2" s="54"/>
    </row>
    <row r="3" spans="2:19" x14ac:dyDescent="0.25">
      <c r="B3" s="3"/>
      <c r="C3" s="3"/>
      <c r="D3" s="3"/>
      <c r="E3" s="3"/>
      <c r="F3" s="3"/>
      <c r="G3" s="3"/>
      <c r="H3" s="3"/>
      <c r="I3" s="3"/>
      <c r="J3" s="3"/>
      <c r="K3" s="3"/>
      <c r="L3" s="3"/>
      <c r="M3" s="3"/>
      <c r="N3" s="3"/>
      <c r="O3" s="3"/>
      <c r="P3" s="3"/>
      <c r="Q3" s="3"/>
      <c r="R3" s="3"/>
      <c r="S3" s="3"/>
    </row>
    <row r="4" spans="2:19" x14ac:dyDescent="0.25">
      <c r="B4" s="3" t="s">
        <v>1</v>
      </c>
      <c r="C4" s="3"/>
      <c r="D4" s="3"/>
      <c r="E4" s="3"/>
      <c r="F4" s="3"/>
      <c r="G4" s="3"/>
      <c r="H4" s="3"/>
      <c r="I4" s="3"/>
      <c r="J4" s="3"/>
      <c r="K4" s="3"/>
      <c r="L4" s="3"/>
      <c r="M4" s="3"/>
      <c r="N4" s="3"/>
      <c r="O4" s="3"/>
      <c r="P4" s="3"/>
      <c r="Q4" s="3"/>
      <c r="R4" s="3"/>
      <c r="S4" s="3"/>
    </row>
    <row r="5" spans="2:19" x14ac:dyDescent="0.25">
      <c r="B5" s="4" t="s">
        <v>2</v>
      </c>
      <c r="C5" s="4"/>
      <c r="D5" s="4"/>
      <c r="E5" s="4"/>
      <c r="F5" s="4"/>
      <c r="G5" s="4"/>
      <c r="H5" s="4"/>
      <c r="I5" s="4"/>
      <c r="J5" s="4"/>
      <c r="K5" s="4"/>
      <c r="L5" s="4"/>
      <c r="M5" s="4"/>
      <c r="N5" s="4"/>
      <c r="O5" s="4"/>
      <c r="P5" s="4"/>
      <c r="Q5" s="4"/>
      <c r="R5" s="4"/>
      <c r="S5" s="4"/>
    </row>
    <row r="6" spans="2:19" x14ac:dyDescent="0.25">
      <c r="B6" s="116" t="s">
        <v>3</v>
      </c>
      <c r="C6" s="128" t="s">
        <v>4</v>
      </c>
      <c r="D6" s="128"/>
      <c r="E6" s="128"/>
      <c r="F6" s="128"/>
      <c r="G6" s="128"/>
      <c r="H6" s="128"/>
      <c r="I6" s="128"/>
      <c r="J6" s="128"/>
      <c r="K6" s="128"/>
      <c r="L6" s="128"/>
      <c r="M6" s="128"/>
      <c r="N6" s="128"/>
      <c r="O6" s="128"/>
      <c r="P6" s="128"/>
      <c r="Q6" s="128"/>
      <c r="R6" s="128"/>
      <c r="S6" s="128"/>
    </row>
    <row r="7" spans="2:19" ht="25.9" customHeight="1" x14ac:dyDescent="0.25">
      <c r="B7" s="116"/>
      <c r="C7" s="5" t="s">
        <v>5</v>
      </c>
      <c r="D7" s="126" t="s">
        <v>6</v>
      </c>
      <c r="E7" s="126"/>
      <c r="F7" s="126"/>
      <c r="G7" s="126"/>
      <c r="H7" s="126"/>
      <c r="I7" s="126"/>
      <c r="J7" s="126"/>
      <c r="K7" s="126"/>
      <c r="L7" s="126"/>
      <c r="M7" s="126"/>
      <c r="N7" s="126"/>
      <c r="O7" s="126"/>
      <c r="P7" s="126"/>
      <c r="Q7" s="126"/>
      <c r="R7" s="126"/>
      <c r="S7" s="126"/>
    </row>
    <row r="8" spans="2:19" ht="27" customHeight="1" x14ac:dyDescent="0.25">
      <c r="B8" s="116"/>
      <c r="C8" s="5" t="s">
        <v>5</v>
      </c>
      <c r="D8" s="126" t="s">
        <v>7</v>
      </c>
      <c r="E8" s="126"/>
      <c r="F8" s="126"/>
      <c r="G8" s="126"/>
      <c r="H8" s="126"/>
      <c r="I8" s="126"/>
      <c r="J8" s="126"/>
      <c r="K8" s="126"/>
      <c r="L8" s="126"/>
      <c r="M8" s="126"/>
      <c r="N8" s="126"/>
      <c r="O8" s="126"/>
      <c r="P8" s="126"/>
      <c r="Q8" s="126"/>
      <c r="R8" s="126"/>
      <c r="S8" s="126"/>
    </row>
    <row r="9" spans="2:19" x14ac:dyDescent="0.25">
      <c r="B9" s="116"/>
      <c r="C9" s="5" t="s">
        <v>5</v>
      </c>
      <c r="D9" s="126" t="s">
        <v>8</v>
      </c>
      <c r="E9" s="126"/>
      <c r="F9" s="126"/>
      <c r="G9" s="126"/>
      <c r="H9" s="126"/>
      <c r="I9" s="126"/>
      <c r="J9" s="126"/>
      <c r="K9" s="126"/>
      <c r="L9" s="126"/>
      <c r="M9" s="126"/>
      <c r="N9" s="126"/>
      <c r="O9" s="126"/>
      <c r="P9" s="126"/>
      <c r="Q9" s="126"/>
      <c r="R9" s="126"/>
      <c r="S9" s="126"/>
    </row>
    <row r="10" spans="2:19" x14ac:dyDescent="0.25">
      <c r="B10" s="116"/>
      <c r="C10" s="5" t="s">
        <v>5</v>
      </c>
      <c r="D10" s="128" t="s">
        <v>9</v>
      </c>
      <c r="E10" s="128"/>
      <c r="F10" s="128"/>
      <c r="G10" s="128"/>
      <c r="H10" s="128"/>
      <c r="I10" s="128"/>
      <c r="J10" s="128"/>
      <c r="K10" s="128"/>
      <c r="L10" s="128"/>
      <c r="M10" s="128"/>
      <c r="N10" s="128"/>
      <c r="O10" s="128"/>
      <c r="P10" s="128"/>
      <c r="Q10" s="128"/>
      <c r="R10" s="128"/>
      <c r="S10" s="128"/>
    </row>
    <row r="11" spans="2:19" x14ac:dyDescent="0.25">
      <c r="B11" s="56"/>
      <c r="C11" s="5"/>
      <c r="D11" s="58"/>
      <c r="E11" s="58"/>
      <c r="F11" s="58"/>
      <c r="G11" s="58"/>
      <c r="H11" s="58"/>
      <c r="I11" s="58"/>
      <c r="J11" s="58"/>
      <c r="K11" s="58"/>
      <c r="L11" s="58"/>
      <c r="M11" s="58"/>
      <c r="N11" s="58"/>
      <c r="O11" s="58"/>
      <c r="P11" s="58"/>
      <c r="Q11" s="58"/>
      <c r="R11" s="58"/>
      <c r="S11" s="58"/>
    </row>
    <row r="12" spans="2:19" s="73" customFormat="1" ht="30" customHeight="1" x14ac:dyDescent="0.25">
      <c r="B12" s="71"/>
      <c r="C12" s="107" t="s">
        <v>147</v>
      </c>
      <c r="D12" s="107"/>
      <c r="E12" s="107"/>
      <c r="F12" s="107"/>
      <c r="G12" s="107"/>
      <c r="H12" s="107"/>
      <c r="I12" s="107"/>
      <c r="J12" s="107"/>
      <c r="K12" s="107"/>
      <c r="L12" s="107"/>
      <c r="M12" s="107"/>
      <c r="N12" s="107"/>
      <c r="O12" s="107"/>
      <c r="P12" s="107"/>
      <c r="Q12" s="107"/>
      <c r="R12" s="107"/>
      <c r="S12" s="107"/>
    </row>
    <row r="13" spans="2:19" ht="28.15" customHeight="1" x14ac:dyDescent="0.25">
      <c r="B13" s="53"/>
      <c r="C13" s="122" t="s">
        <v>148</v>
      </c>
      <c r="D13" s="122"/>
      <c r="E13" s="122"/>
      <c r="F13" s="122"/>
      <c r="G13" s="122"/>
      <c r="H13" s="122"/>
      <c r="I13" s="122"/>
      <c r="J13" s="122"/>
      <c r="K13" s="122"/>
      <c r="L13" s="122"/>
      <c r="M13" s="122"/>
      <c r="N13" s="122"/>
      <c r="O13" s="122"/>
      <c r="P13" s="122"/>
      <c r="Q13" s="122"/>
      <c r="R13" s="122"/>
      <c r="S13" s="122"/>
    </row>
    <row r="14" spans="2:19" ht="28.15" customHeight="1" x14ac:dyDescent="0.25">
      <c r="B14" s="53"/>
      <c r="C14" s="107" t="s">
        <v>149</v>
      </c>
      <c r="D14" s="107"/>
      <c r="E14" s="107"/>
      <c r="F14" s="107"/>
      <c r="G14" s="107"/>
      <c r="H14" s="107"/>
      <c r="I14" s="107"/>
      <c r="J14" s="107"/>
      <c r="K14" s="107"/>
      <c r="L14" s="107"/>
      <c r="M14" s="107"/>
      <c r="N14" s="107"/>
      <c r="O14" s="107"/>
      <c r="P14" s="107"/>
      <c r="Q14" s="107"/>
      <c r="R14" s="107"/>
      <c r="S14" s="107"/>
    </row>
    <row r="15" spans="2:19" x14ac:dyDescent="0.25">
      <c r="B15" s="53"/>
      <c r="C15" s="5"/>
      <c r="D15" s="54"/>
      <c r="E15" s="54"/>
      <c r="F15" s="54"/>
      <c r="G15" s="54"/>
      <c r="H15" s="54"/>
      <c r="I15" s="54"/>
      <c r="J15" s="54"/>
      <c r="K15" s="54"/>
      <c r="L15" s="54"/>
      <c r="M15" s="54"/>
      <c r="N15" s="54"/>
      <c r="O15" s="54"/>
      <c r="P15" s="54"/>
      <c r="Q15" s="54"/>
      <c r="R15" s="54"/>
      <c r="S15" s="54"/>
    </row>
    <row r="16" spans="2:19" x14ac:dyDescent="0.25">
      <c r="B16" s="112" t="s">
        <v>10</v>
      </c>
      <c r="C16" s="114" t="s">
        <v>11</v>
      </c>
      <c r="D16" s="114"/>
      <c r="E16" s="114"/>
      <c r="F16" s="114"/>
      <c r="G16" s="114"/>
      <c r="H16" s="114"/>
      <c r="I16" s="114"/>
      <c r="J16" s="114"/>
      <c r="K16" s="114"/>
      <c r="L16" s="114"/>
      <c r="M16" s="114"/>
      <c r="N16" s="114"/>
      <c r="O16" s="114"/>
      <c r="P16" s="114"/>
      <c r="Q16" s="114"/>
      <c r="R16" s="114"/>
      <c r="S16" s="114"/>
    </row>
    <row r="17" spans="2:19" x14ac:dyDescent="0.25">
      <c r="B17" s="116"/>
      <c r="C17" s="5" t="s">
        <v>5</v>
      </c>
      <c r="D17" s="126" t="s">
        <v>12</v>
      </c>
      <c r="E17" s="126"/>
      <c r="F17" s="126"/>
      <c r="G17" s="126"/>
      <c r="H17" s="126"/>
      <c r="I17" s="126"/>
      <c r="J17" s="126"/>
      <c r="K17" s="126"/>
      <c r="L17" s="126"/>
      <c r="M17" s="126"/>
      <c r="N17" s="126"/>
      <c r="O17" s="126"/>
      <c r="P17" s="126"/>
      <c r="Q17" s="126"/>
      <c r="R17" s="126"/>
      <c r="S17" s="126"/>
    </row>
    <row r="18" spans="2:19" x14ac:dyDescent="0.25">
      <c r="B18" s="116"/>
      <c r="C18" s="5" t="s">
        <v>5</v>
      </c>
      <c r="D18" s="128" t="s">
        <v>13</v>
      </c>
      <c r="E18" s="128"/>
      <c r="F18" s="128"/>
      <c r="G18" s="128"/>
      <c r="H18" s="128"/>
      <c r="I18" s="128"/>
      <c r="J18" s="128"/>
      <c r="K18" s="128"/>
      <c r="L18" s="128"/>
      <c r="M18" s="128"/>
      <c r="N18" s="128"/>
      <c r="O18" s="128"/>
      <c r="P18" s="128"/>
      <c r="Q18" s="128"/>
      <c r="R18" s="128"/>
      <c r="S18" s="128"/>
    </row>
    <row r="19" spans="2:19" ht="27" customHeight="1" x14ac:dyDescent="0.25">
      <c r="B19" s="116"/>
      <c r="C19" s="5" t="s">
        <v>5</v>
      </c>
      <c r="D19" s="126" t="s">
        <v>14</v>
      </c>
      <c r="E19" s="126"/>
      <c r="F19" s="126"/>
      <c r="G19" s="126"/>
      <c r="H19" s="126"/>
      <c r="I19" s="126"/>
      <c r="J19" s="126"/>
      <c r="K19" s="126"/>
      <c r="L19" s="126"/>
      <c r="M19" s="126"/>
      <c r="N19" s="126"/>
      <c r="O19" s="126"/>
      <c r="P19" s="126"/>
      <c r="Q19" s="126"/>
      <c r="R19" s="126"/>
      <c r="S19" s="126"/>
    </row>
    <row r="20" spans="2:19" x14ac:dyDescent="0.25">
      <c r="B20" s="116"/>
      <c r="C20" s="5" t="s">
        <v>5</v>
      </c>
      <c r="D20" s="128" t="s">
        <v>15</v>
      </c>
      <c r="E20" s="128"/>
      <c r="F20" s="128"/>
      <c r="G20" s="128"/>
      <c r="H20" s="128"/>
      <c r="I20" s="128"/>
      <c r="J20" s="128"/>
      <c r="K20" s="128"/>
      <c r="L20" s="128"/>
      <c r="M20" s="128"/>
      <c r="N20" s="128"/>
      <c r="O20" s="128"/>
      <c r="P20" s="128"/>
      <c r="Q20" s="128"/>
      <c r="R20" s="128"/>
      <c r="S20" s="128"/>
    </row>
    <row r="21" spans="2:19" s="62" customFormat="1" x14ac:dyDescent="0.25">
      <c r="B21" s="113"/>
      <c r="C21" s="59" t="s">
        <v>5</v>
      </c>
      <c r="D21" s="108" t="s">
        <v>16</v>
      </c>
      <c r="E21" s="108"/>
      <c r="F21" s="108"/>
      <c r="G21" s="108"/>
      <c r="H21" s="108"/>
      <c r="I21" s="108"/>
      <c r="J21" s="108"/>
      <c r="K21" s="108"/>
      <c r="L21" s="108"/>
      <c r="M21" s="108"/>
      <c r="N21" s="108"/>
      <c r="O21" s="108"/>
      <c r="P21" s="108"/>
      <c r="Q21" s="108"/>
      <c r="R21" s="108"/>
      <c r="S21" s="108"/>
    </row>
    <row r="22" spans="2:19" s="62" customFormat="1" x14ac:dyDescent="0.25">
      <c r="B22" s="63"/>
      <c r="C22" s="59"/>
      <c r="D22" s="60"/>
      <c r="E22" s="60"/>
      <c r="F22" s="60"/>
      <c r="G22" s="60"/>
      <c r="H22" s="60"/>
      <c r="I22" s="60"/>
      <c r="J22" s="60"/>
      <c r="K22" s="60"/>
      <c r="L22" s="60"/>
      <c r="M22" s="60"/>
      <c r="N22" s="60"/>
      <c r="O22" s="60"/>
      <c r="P22" s="60"/>
      <c r="Q22" s="60"/>
      <c r="R22" s="60"/>
      <c r="S22" s="60"/>
    </row>
    <row r="23" spans="2:19" s="62" customFormat="1" ht="45" customHeight="1" x14ac:dyDescent="0.25">
      <c r="B23" s="61"/>
      <c r="C23" s="123" t="s">
        <v>150</v>
      </c>
      <c r="D23" s="124"/>
      <c r="E23" s="124"/>
      <c r="F23" s="124"/>
      <c r="G23" s="124"/>
      <c r="H23" s="124"/>
      <c r="I23" s="124"/>
      <c r="J23" s="124"/>
      <c r="K23" s="124"/>
      <c r="L23" s="124"/>
      <c r="M23" s="124"/>
      <c r="N23" s="124"/>
      <c r="O23" s="124"/>
      <c r="P23" s="124"/>
      <c r="Q23" s="124"/>
      <c r="R23" s="124"/>
      <c r="S23" s="124"/>
    </row>
    <row r="24" spans="2:19" ht="45" customHeight="1" x14ac:dyDescent="0.25">
      <c r="B24" s="53"/>
      <c r="C24" s="109" t="s">
        <v>151</v>
      </c>
      <c r="D24" s="109"/>
      <c r="E24" s="109"/>
      <c r="F24" s="109"/>
      <c r="G24" s="109"/>
      <c r="H24" s="109"/>
      <c r="I24" s="109"/>
      <c r="J24" s="109"/>
      <c r="K24" s="109"/>
      <c r="L24" s="109"/>
      <c r="M24" s="109"/>
      <c r="N24" s="109"/>
      <c r="O24" s="109"/>
      <c r="P24" s="109"/>
      <c r="Q24" s="109"/>
      <c r="R24" s="109"/>
      <c r="S24" s="109"/>
    </row>
    <row r="25" spans="2:19" s="66" customFormat="1" ht="45" customHeight="1" x14ac:dyDescent="0.25">
      <c r="B25" s="65"/>
      <c r="C25" s="110" t="s">
        <v>152</v>
      </c>
      <c r="D25" s="110"/>
      <c r="E25" s="110"/>
      <c r="F25" s="110"/>
      <c r="G25" s="110"/>
      <c r="H25" s="110"/>
      <c r="I25" s="110"/>
      <c r="J25" s="110"/>
      <c r="K25" s="110"/>
      <c r="L25" s="110"/>
      <c r="M25" s="110"/>
      <c r="N25" s="110"/>
      <c r="O25" s="110"/>
      <c r="P25" s="110"/>
      <c r="Q25" s="110"/>
      <c r="R25" s="110"/>
      <c r="S25" s="110"/>
    </row>
    <row r="26" spans="2:19" s="66" customFormat="1" ht="45" customHeight="1" x14ac:dyDescent="0.25">
      <c r="B26" s="65"/>
      <c r="C26" s="107" t="s">
        <v>153</v>
      </c>
      <c r="D26" s="107"/>
      <c r="E26" s="107"/>
      <c r="F26" s="107"/>
      <c r="G26" s="107"/>
      <c r="H26" s="107"/>
      <c r="I26" s="107"/>
      <c r="J26" s="107"/>
      <c r="K26" s="107"/>
      <c r="L26" s="107"/>
      <c r="M26" s="107"/>
      <c r="N26" s="107"/>
      <c r="O26" s="107"/>
      <c r="P26" s="107"/>
      <c r="Q26" s="107"/>
      <c r="R26" s="107"/>
      <c r="S26" s="107"/>
    </row>
    <row r="28" spans="2:19" x14ac:dyDescent="0.25">
      <c r="B28" s="55" t="s">
        <v>17</v>
      </c>
      <c r="C28" s="125" t="s">
        <v>18</v>
      </c>
      <c r="D28" s="125"/>
      <c r="E28" s="125"/>
      <c r="F28" s="125"/>
      <c r="G28" s="125"/>
      <c r="H28" s="125"/>
      <c r="I28" s="125"/>
      <c r="J28" s="125"/>
      <c r="K28" s="125"/>
      <c r="L28" s="125"/>
      <c r="M28" s="125"/>
      <c r="N28" s="125"/>
      <c r="O28" s="125"/>
      <c r="P28" s="125"/>
      <c r="Q28" s="125"/>
      <c r="R28" s="125"/>
      <c r="S28" s="125"/>
    </row>
    <row r="29" spans="2:19" x14ac:dyDescent="0.25">
      <c r="B29" s="63"/>
      <c r="C29" s="67"/>
      <c r="D29" s="67"/>
      <c r="E29" s="67"/>
      <c r="F29" s="67"/>
      <c r="G29" s="67"/>
      <c r="H29" s="67"/>
      <c r="I29" s="67"/>
      <c r="J29" s="67"/>
      <c r="K29" s="67"/>
      <c r="L29" s="67"/>
      <c r="M29" s="67"/>
      <c r="N29" s="67"/>
      <c r="O29" s="67"/>
      <c r="P29" s="67"/>
      <c r="Q29" s="67"/>
      <c r="R29" s="67"/>
      <c r="S29" s="67"/>
    </row>
    <row r="30" spans="2:19" ht="45" customHeight="1" x14ac:dyDescent="0.25">
      <c r="B30" s="63"/>
      <c r="C30" s="107" t="s">
        <v>154</v>
      </c>
      <c r="D30" s="107"/>
      <c r="E30" s="107"/>
      <c r="F30" s="107"/>
      <c r="G30" s="107"/>
      <c r="H30" s="107"/>
      <c r="I30" s="107"/>
      <c r="J30" s="107"/>
      <c r="K30" s="107"/>
      <c r="L30" s="107"/>
      <c r="M30" s="107"/>
      <c r="N30" s="107"/>
      <c r="O30" s="107"/>
      <c r="P30" s="107"/>
      <c r="Q30" s="107"/>
      <c r="R30" s="107"/>
      <c r="S30" s="107"/>
    </row>
    <row r="31" spans="2:19" s="62" customFormat="1" x14ac:dyDescent="0.25">
      <c r="B31" s="63"/>
      <c r="C31" s="67"/>
      <c r="D31" s="67"/>
      <c r="E31" s="67"/>
      <c r="F31" s="67"/>
      <c r="G31" s="67"/>
      <c r="H31" s="67"/>
      <c r="I31" s="67"/>
      <c r="J31" s="67"/>
      <c r="K31" s="67"/>
      <c r="L31" s="67"/>
      <c r="M31" s="67"/>
      <c r="N31" s="67"/>
      <c r="O31" s="67"/>
      <c r="P31" s="67"/>
      <c r="Q31" s="67"/>
      <c r="R31" s="67"/>
      <c r="S31" s="67"/>
    </row>
    <row r="32" spans="2:19" x14ac:dyDescent="0.25">
      <c r="B32" s="55" t="s">
        <v>19</v>
      </c>
      <c r="C32" s="127" t="s">
        <v>20</v>
      </c>
      <c r="D32" s="127"/>
      <c r="E32" s="127"/>
      <c r="F32" s="127"/>
      <c r="G32" s="127"/>
      <c r="H32" s="127"/>
      <c r="I32" s="127"/>
      <c r="J32" s="127"/>
      <c r="K32" s="127"/>
      <c r="L32" s="127"/>
      <c r="M32" s="127"/>
      <c r="N32" s="127"/>
      <c r="O32" s="127"/>
      <c r="P32" s="127"/>
      <c r="Q32" s="127"/>
      <c r="R32" s="127"/>
      <c r="S32" s="127"/>
    </row>
    <row r="33" spans="2:19" x14ac:dyDescent="0.25">
      <c r="B33" s="63"/>
      <c r="C33" s="68"/>
      <c r="D33" s="68"/>
      <c r="E33" s="68"/>
      <c r="F33" s="68"/>
      <c r="G33" s="68"/>
      <c r="H33" s="68"/>
      <c r="I33" s="68"/>
      <c r="J33" s="68"/>
      <c r="K33" s="68"/>
      <c r="L33" s="68"/>
      <c r="M33" s="68"/>
      <c r="N33" s="68"/>
      <c r="O33" s="68"/>
      <c r="P33" s="68"/>
      <c r="Q33" s="68"/>
      <c r="R33" s="68"/>
      <c r="S33" s="68"/>
    </row>
    <row r="34" spans="2:19" ht="60" customHeight="1" x14ac:dyDescent="0.25">
      <c r="B34" s="63"/>
      <c r="C34" s="107" t="s">
        <v>157</v>
      </c>
      <c r="D34" s="107"/>
      <c r="E34" s="107"/>
      <c r="F34" s="107"/>
      <c r="G34" s="107"/>
      <c r="H34" s="107"/>
      <c r="I34" s="107"/>
      <c r="J34" s="107"/>
      <c r="K34" s="107"/>
      <c r="L34" s="107"/>
      <c r="M34" s="107"/>
      <c r="N34" s="107"/>
      <c r="O34" s="107"/>
      <c r="P34" s="107"/>
      <c r="Q34" s="107"/>
      <c r="R34" s="107"/>
      <c r="S34" s="107"/>
    </row>
    <row r="35" spans="2:19" x14ac:dyDescent="0.25">
      <c r="B35" s="63"/>
      <c r="C35" s="68"/>
      <c r="D35" s="68"/>
      <c r="E35" s="68"/>
      <c r="F35" s="68"/>
      <c r="G35" s="68"/>
      <c r="H35" s="68"/>
      <c r="I35" s="68"/>
      <c r="J35" s="68"/>
      <c r="K35" s="68"/>
      <c r="L35" s="68"/>
      <c r="M35" s="68"/>
      <c r="N35" s="68"/>
      <c r="O35" s="68"/>
      <c r="P35" s="68"/>
      <c r="Q35" s="68"/>
      <c r="R35" s="68"/>
      <c r="S35" s="68"/>
    </row>
    <row r="36" spans="2:19" x14ac:dyDescent="0.25">
      <c r="B36" s="112" t="s">
        <v>21</v>
      </c>
      <c r="C36" s="114" t="s">
        <v>22</v>
      </c>
      <c r="D36" s="114"/>
      <c r="E36" s="114"/>
      <c r="F36" s="114"/>
      <c r="G36" s="114"/>
      <c r="H36" s="114"/>
      <c r="I36" s="114"/>
      <c r="J36" s="114"/>
      <c r="K36" s="114"/>
      <c r="L36" s="114"/>
      <c r="M36" s="114"/>
      <c r="N36" s="114"/>
      <c r="O36" s="114"/>
      <c r="P36" s="114"/>
      <c r="Q36" s="114"/>
      <c r="R36" s="114"/>
      <c r="S36" s="114"/>
    </row>
    <row r="37" spans="2:19" x14ac:dyDescent="0.25">
      <c r="B37" s="113"/>
      <c r="C37" s="59" t="s">
        <v>5</v>
      </c>
      <c r="D37" s="108" t="s">
        <v>23</v>
      </c>
      <c r="E37" s="108"/>
      <c r="F37" s="108"/>
      <c r="G37" s="108"/>
      <c r="H37" s="108"/>
      <c r="I37" s="108"/>
      <c r="J37" s="108"/>
      <c r="K37" s="108"/>
      <c r="L37" s="108"/>
      <c r="M37" s="108"/>
      <c r="N37" s="108"/>
      <c r="O37" s="108"/>
      <c r="P37" s="108"/>
      <c r="Q37" s="108"/>
      <c r="R37" s="108"/>
      <c r="S37" s="108"/>
    </row>
    <row r="38" spans="2:19" x14ac:dyDescent="0.25">
      <c r="B38" s="113"/>
      <c r="C38" s="59" t="s">
        <v>5</v>
      </c>
      <c r="D38" s="108" t="s">
        <v>24</v>
      </c>
      <c r="E38" s="108"/>
      <c r="F38" s="108"/>
      <c r="G38" s="108"/>
      <c r="H38" s="108"/>
      <c r="I38" s="108"/>
      <c r="J38" s="108"/>
      <c r="K38" s="108"/>
      <c r="L38" s="108"/>
      <c r="M38" s="108"/>
      <c r="N38" s="108"/>
      <c r="O38" s="108"/>
      <c r="P38" s="108"/>
      <c r="Q38" s="108"/>
      <c r="R38" s="108"/>
      <c r="S38" s="108"/>
    </row>
    <row r="39" spans="2:19" x14ac:dyDescent="0.25">
      <c r="B39" s="113"/>
      <c r="C39" s="59" t="s">
        <v>5</v>
      </c>
      <c r="D39" s="115" t="s">
        <v>25</v>
      </c>
      <c r="E39" s="115"/>
      <c r="F39" s="115"/>
      <c r="G39" s="115"/>
      <c r="H39" s="115"/>
      <c r="I39" s="115"/>
      <c r="J39" s="115"/>
      <c r="K39" s="115"/>
      <c r="L39" s="115"/>
      <c r="M39" s="115"/>
      <c r="N39" s="115"/>
      <c r="O39" s="115"/>
      <c r="P39" s="115"/>
      <c r="Q39" s="115"/>
      <c r="R39" s="115"/>
      <c r="S39" s="115"/>
    </row>
    <row r="40" spans="2:19" ht="29.45" customHeight="1" x14ac:dyDescent="0.25">
      <c r="B40" s="113"/>
      <c r="C40" s="59" t="s">
        <v>5</v>
      </c>
      <c r="D40" s="115" t="s">
        <v>26</v>
      </c>
      <c r="E40" s="115"/>
      <c r="F40" s="115"/>
      <c r="G40" s="115"/>
      <c r="H40" s="115"/>
      <c r="I40" s="115"/>
      <c r="J40" s="115"/>
      <c r="K40" s="115"/>
      <c r="L40" s="115"/>
      <c r="M40" s="115"/>
      <c r="N40" s="115"/>
      <c r="O40" s="115"/>
      <c r="P40" s="115"/>
      <c r="Q40" s="115"/>
      <c r="R40" s="115"/>
      <c r="S40" s="115"/>
    </row>
    <row r="41" spans="2:19" x14ac:dyDescent="0.25">
      <c r="B41" s="63"/>
      <c r="C41" s="59"/>
      <c r="D41" s="67"/>
      <c r="E41" s="67"/>
      <c r="F41" s="67"/>
      <c r="G41" s="67"/>
      <c r="H41" s="67"/>
      <c r="I41" s="67"/>
      <c r="J41" s="67"/>
      <c r="K41" s="67"/>
      <c r="L41" s="67"/>
      <c r="M41" s="67"/>
      <c r="N41" s="67"/>
      <c r="O41" s="67"/>
      <c r="P41" s="67"/>
      <c r="Q41" s="67"/>
      <c r="R41" s="67"/>
      <c r="S41" s="67"/>
    </row>
    <row r="42" spans="2:19" x14ac:dyDescent="0.25">
      <c r="B42" s="63"/>
      <c r="C42" s="107" t="s">
        <v>159</v>
      </c>
      <c r="D42" s="107"/>
      <c r="E42" s="107"/>
      <c r="F42" s="107"/>
      <c r="G42" s="107"/>
      <c r="H42" s="107"/>
      <c r="I42" s="107"/>
      <c r="J42" s="107"/>
      <c r="K42" s="107"/>
      <c r="L42" s="107"/>
      <c r="M42" s="107"/>
      <c r="N42" s="107"/>
      <c r="O42" s="107"/>
      <c r="P42" s="107"/>
      <c r="Q42" s="107"/>
      <c r="R42" s="107"/>
      <c r="S42" s="107"/>
    </row>
    <row r="43" spans="2:19" ht="29.45" customHeight="1" x14ac:dyDescent="0.25">
      <c r="B43" s="64"/>
      <c r="C43" s="107" t="s">
        <v>163</v>
      </c>
      <c r="D43" s="107"/>
      <c r="E43" s="107"/>
      <c r="F43" s="107"/>
      <c r="G43" s="107"/>
      <c r="H43" s="107"/>
      <c r="I43" s="107"/>
      <c r="J43" s="107"/>
      <c r="K43" s="107"/>
      <c r="L43" s="107"/>
      <c r="M43" s="107"/>
      <c r="N43" s="107"/>
      <c r="O43" s="107"/>
      <c r="P43" s="107"/>
      <c r="Q43" s="107"/>
      <c r="R43" s="107"/>
      <c r="S43" s="107"/>
    </row>
    <row r="44" spans="2:19" ht="29.45" customHeight="1" x14ac:dyDescent="0.25">
      <c r="B44" s="64"/>
      <c r="C44" s="107" t="s">
        <v>160</v>
      </c>
      <c r="D44" s="107"/>
      <c r="E44" s="107"/>
      <c r="F44" s="107"/>
      <c r="G44" s="107"/>
      <c r="H44" s="107"/>
      <c r="I44" s="107"/>
      <c r="J44" s="107"/>
      <c r="K44" s="107"/>
      <c r="L44" s="107"/>
      <c r="M44" s="107"/>
      <c r="N44" s="107"/>
      <c r="O44" s="107"/>
      <c r="P44" s="107"/>
      <c r="Q44" s="107"/>
      <c r="R44" s="107"/>
      <c r="S44" s="107"/>
    </row>
    <row r="45" spans="2:19" ht="29.45" customHeight="1" x14ac:dyDescent="0.25">
      <c r="B45" s="63"/>
      <c r="C45" s="59"/>
      <c r="D45" s="67"/>
      <c r="E45" s="67"/>
      <c r="F45" s="67"/>
      <c r="G45" s="67"/>
      <c r="H45" s="67"/>
      <c r="I45" s="67"/>
      <c r="J45" s="67"/>
      <c r="K45" s="67"/>
      <c r="L45" s="67"/>
      <c r="M45" s="67"/>
      <c r="N45" s="67"/>
      <c r="O45" s="67"/>
      <c r="P45" s="67"/>
      <c r="Q45" s="67"/>
      <c r="R45" s="67"/>
      <c r="S45" s="67"/>
    </row>
    <row r="46" spans="2:19" x14ac:dyDescent="0.25">
      <c r="B46" s="112" t="s">
        <v>27</v>
      </c>
      <c r="C46" s="114" t="s">
        <v>28</v>
      </c>
      <c r="D46" s="114"/>
      <c r="E46" s="114"/>
      <c r="F46" s="114"/>
      <c r="G46" s="114"/>
      <c r="H46" s="114"/>
      <c r="I46" s="114"/>
      <c r="J46" s="114"/>
      <c r="K46" s="114"/>
      <c r="L46" s="114"/>
      <c r="M46" s="114"/>
      <c r="N46" s="114"/>
      <c r="O46" s="114"/>
      <c r="P46" s="114"/>
      <c r="Q46" s="114"/>
      <c r="R46" s="114"/>
      <c r="S46" s="114"/>
    </row>
    <row r="47" spans="2:19" ht="25.9" customHeight="1" x14ac:dyDescent="0.25">
      <c r="B47" s="113"/>
      <c r="C47" s="59" t="s">
        <v>5</v>
      </c>
      <c r="D47" s="115" t="s">
        <v>29</v>
      </c>
      <c r="E47" s="115"/>
      <c r="F47" s="115"/>
      <c r="G47" s="115"/>
      <c r="H47" s="115"/>
      <c r="I47" s="115"/>
      <c r="J47" s="115"/>
      <c r="K47" s="115"/>
      <c r="L47" s="115"/>
      <c r="M47" s="115"/>
      <c r="N47" s="115"/>
      <c r="O47" s="115"/>
      <c r="P47" s="115"/>
      <c r="Q47" s="115"/>
      <c r="R47" s="115"/>
      <c r="S47" s="115"/>
    </row>
    <row r="48" spans="2:19" x14ac:dyDescent="0.25">
      <c r="B48" s="113"/>
      <c r="C48" s="59" t="s">
        <v>5</v>
      </c>
      <c r="D48" s="115" t="s">
        <v>30</v>
      </c>
      <c r="E48" s="115"/>
      <c r="F48" s="115"/>
      <c r="G48" s="115"/>
      <c r="H48" s="115"/>
      <c r="I48" s="115"/>
      <c r="J48" s="115"/>
      <c r="K48" s="115"/>
      <c r="L48" s="115"/>
      <c r="M48" s="115"/>
      <c r="N48" s="115"/>
      <c r="O48" s="115"/>
      <c r="P48" s="115"/>
      <c r="Q48" s="115"/>
      <c r="R48" s="115"/>
      <c r="S48" s="115"/>
    </row>
    <row r="49" spans="2:20" x14ac:dyDescent="0.25">
      <c r="B49" s="113"/>
      <c r="C49" s="59" t="s">
        <v>5</v>
      </c>
      <c r="D49" s="108" t="s">
        <v>31</v>
      </c>
      <c r="E49" s="108"/>
      <c r="F49" s="108"/>
      <c r="G49" s="108"/>
      <c r="H49" s="108"/>
      <c r="I49" s="108"/>
      <c r="J49" s="108"/>
      <c r="K49" s="108"/>
      <c r="L49" s="108"/>
      <c r="M49" s="108"/>
      <c r="N49" s="108"/>
      <c r="O49" s="108"/>
      <c r="P49" s="108"/>
      <c r="Q49" s="108"/>
      <c r="R49" s="108"/>
      <c r="S49" s="108"/>
    </row>
    <row r="50" spans="2:20" x14ac:dyDescent="0.25">
      <c r="B50" s="63"/>
      <c r="C50" s="59"/>
      <c r="D50" s="60"/>
      <c r="E50" s="60"/>
      <c r="F50" s="60"/>
      <c r="G50" s="60"/>
      <c r="H50" s="60"/>
      <c r="I50" s="60"/>
      <c r="J50" s="60"/>
      <c r="K50" s="60"/>
      <c r="L50" s="60"/>
      <c r="M50" s="60"/>
      <c r="N50" s="60"/>
      <c r="O50" s="60"/>
      <c r="P50" s="60"/>
      <c r="Q50" s="60"/>
      <c r="R50" s="60"/>
      <c r="S50" s="60"/>
    </row>
    <row r="51" spans="2:20" s="62" customFormat="1" ht="30" customHeight="1" x14ac:dyDescent="0.25">
      <c r="B51" s="72"/>
      <c r="C51" s="119" t="s">
        <v>162</v>
      </c>
      <c r="D51" s="120"/>
      <c r="E51" s="120"/>
      <c r="F51" s="120"/>
      <c r="G51" s="120"/>
      <c r="H51" s="120"/>
      <c r="I51" s="120"/>
      <c r="J51" s="120"/>
      <c r="K51" s="120"/>
      <c r="L51" s="120"/>
      <c r="M51" s="120"/>
      <c r="N51" s="120"/>
      <c r="O51" s="120"/>
      <c r="P51" s="120"/>
      <c r="Q51" s="120"/>
      <c r="R51" s="120"/>
      <c r="S51" s="120"/>
    </row>
    <row r="52" spans="2:20" s="62" customFormat="1" ht="374.25" customHeight="1" x14ac:dyDescent="0.25">
      <c r="B52" s="72"/>
      <c r="C52" s="117" t="s">
        <v>161</v>
      </c>
      <c r="D52" s="118"/>
      <c r="E52" s="118"/>
      <c r="F52" s="118"/>
      <c r="G52" s="118"/>
      <c r="H52" s="118"/>
      <c r="I52" s="118"/>
      <c r="J52" s="118"/>
      <c r="K52" s="118"/>
      <c r="L52" s="118"/>
      <c r="M52" s="118"/>
      <c r="N52" s="118"/>
      <c r="O52" s="118"/>
      <c r="P52" s="118"/>
      <c r="Q52" s="118"/>
      <c r="R52" s="118"/>
      <c r="S52" s="118"/>
    </row>
    <row r="53" spans="2:20" x14ac:dyDescent="0.25">
      <c r="B53" s="70"/>
      <c r="C53" s="74"/>
      <c r="D53" s="74"/>
      <c r="E53" s="74"/>
      <c r="F53" s="74"/>
      <c r="G53" s="74"/>
      <c r="H53" s="74"/>
      <c r="I53" s="74"/>
      <c r="J53" s="74"/>
      <c r="K53" s="74"/>
      <c r="L53" s="74"/>
      <c r="M53" s="74"/>
      <c r="N53" s="74"/>
      <c r="O53" s="74"/>
      <c r="P53" s="74"/>
      <c r="Q53" s="74"/>
      <c r="R53" s="74"/>
      <c r="S53" s="74"/>
    </row>
    <row r="54" spans="2:20" x14ac:dyDescent="0.25">
      <c r="B54" s="112" t="s">
        <v>32</v>
      </c>
      <c r="C54" s="125" t="s">
        <v>33</v>
      </c>
      <c r="D54" s="125"/>
      <c r="E54" s="125"/>
      <c r="F54" s="125"/>
      <c r="G54" s="125"/>
      <c r="H54" s="125"/>
      <c r="I54" s="125"/>
      <c r="J54" s="125"/>
      <c r="K54" s="125"/>
      <c r="L54" s="125"/>
      <c r="M54" s="125"/>
      <c r="N54" s="125"/>
      <c r="O54" s="125"/>
      <c r="P54" s="125"/>
      <c r="Q54" s="125"/>
      <c r="R54" s="125"/>
      <c r="S54" s="125"/>
    </row>
    <row r="55" spans="2:20" ht="27" customHeight="1" x14ac:dyDescent="0.25">
      <c r="B55" s="116"/>
      <c r="C55" s="5" t="s">
        <v>5</v>
      </c>
      <c r="D55" s="126" t="s">
        <v>34</v>
      </c>
      <c r="E55" s="126"/>
      <c r="F55" s="126"/>
      <c r="G55" s="126"/>
      <c r="H55" s="126"/>
      <c r="I55" s="126"/>
      <c r="J55" s="126"/>
      <c r="K55" s="126"/>
      <c r="L55" s="126"/>
      <c r="M55" s="126"/>
      <c r="N55" s="126"/>
      <c r="O55" s="126"/>
      <c r="P55" s="126"/>
      <c r="Q55" s="126"/>
      <c r="R55" s="126"/>
      <c r="S55" s="126"/>
    </row>
    <row r="56" spans="2:20" x14ac:dyDescent="0.25">
      <c r="B56" s="56"/>
      <c r="C56" s="5"/>
      <c r="D56" s="57"/>
      <c r="E56" s="57"/>
      <c r="F56" s="57"/>
      <c r="G56" s="57"/>
      <c r="H56" s="57"/>
      <c r="I56" s="57"/>
      <c r="J56" s="57"/>
      <c r="K56" s="57"/>
      <c r="L56" s="57"/>
      <c r="M56" s="57"/>
      <c r="N56" s="57"/>
      <c r="O56" s="57"/>
      <c r="P56" s="57"/>
      <c r="Q56" s="57"/>
      <c r="R56" s="57"/>
      <c r="S56" s="57"/>
    </row>
    <row r="57" spans="2:20" ht="60" customHeight="1" x14ac:dyDescent="0.25">
      <c r="B57" s="56"/>
      <c r="C57" s="107" t="s">
        <v>158</v>
      </c>
      <c r="D57" s="107"/>
      <c r="E57" s="107"/>
      <c r="F57" s="107"/>
      <c r="G57" s="107"/>
      <c r="H57" s="107"/>
      <c r="I57" s="107"/>
      <c r="J57" s="107"/>
      <c r="K57" s="107"/>
      <c r="L57" s="107"/>
      <c r="M57" s="107"/>
      <c r="N57" s="107"/>
      <c r="O57" s="107"/>
      <c r="P57" s="107"/>
      <c r="Q57" s="107"/>
      <c r="R57" s="107"/>
      <c r="S57" s="107"/>
    </row>
    <row r="58" spans="2:20" x14ac:dyDescent="0.25">
      <c r="B58" s="56"/>
      <c r="C58" s="5"/>
      <c r="D58" s="57"/>
      <c r="E58" s="57"/>
      <c r="F58" s="57"/>
      <c r="G58" s="57"/>
      <c r="H58" s="57"/>
      <c r="I58" s="57"/>
      <c r="J58" s="57"/>
      <c r="K58" s="57"/>
      <c r="L58" s="57"/>
      <c r="M58" s="57"/>
      <c r="N58" s="57"/>
      <c r="O58" s="57"/>
      <c r="P58" s="57"/>
      <c r="Q58" s="57"/>
      <c r="R58" s="57"/>
      <c r="S58" s="57"/>
    </row>
    <row r="59" spans="2:20" x14ac:dyDescent="0.25">
      <c r="B59" s="55" t="s">
        <v>35</v>
      </c>
      <c r="C59" s="111" t="s">
        <v>36</v>
      </c>
      <c r="D59" s="111"/>
      <c r="E59" s="111"/>
      <c r="F59" s="111"/>
      <c r="G59" s="111"/>
      <c r="H59" s="111"/>
      <c r="I59" s="111"/>
      <c r="J59" s="111"/>
      <c r="K59" s="111"/>
      <c r="L59" s="111"/>
      <c r="M59" s="111"/>
      <c r="N59" s="111"/>
      <c r="O59" s="111"/>
      <c r="P59" s="111"/>
      <c r="Q59" s="111"/>
      <c r="R59" s="111"/>
      <c r="S59" s="111"/>
    </row>
    <row r="60" spans="2:20" x14ac:dyDescent="0.25">
      <c r="B60" s="63"/>
      <c r="C60" s="69"/>
      <c r="D60" s="69"/>
      <c r="E60" s="69"/>
      <c r="F60" s="69"/>
      <c r="G60" s="69"/>
      <c r="H60" s="69"/>
      <c r="I60" s="69"/>
      <c r="J60" s="69"/>
      <c r="K60" s="69"/>
      <c r="L60" s="69"/>
      <c r="M60" s="69"/>
      <c r="N60" s="69"/>
      <c r="O60" s="69"/>
      <c r="P60" s="69"/>
      <c r="Q60" s="69"/>
      <c r="R60" s="69"/>
      <c r="S60" s="69"/>
      <c r="T60" s="62"/>
    </row>
    <row r="61" spans="2:20" x14ac:dyDescent="0.25">
      <c r="B61" s="63"/>
      <c r="C61" s="107" t="s">
        <v>156</v>
      </c>
      <c r="D61" s="107"/>
      <c r="E61" s="107"/>
      <c r="F61" s="107"/>
      <c r="G61" s="107"/>
      <c r="H61" s="107"/>
      <c r="I61" s="107"/>
      <c r="J61" s="107"/>
      <c r="K61" s="107"/>
      <c r="L61" s="107"/>
      <c r="M61" s="107"/>
      <c r="N61" s="107"/>
      <c r="O61" s="107"/>
      <c r="P61" s="107"/>
      <c r="Q61" s="107"/>
      <c r="R61" s="107"/>
      <c r="S61" s="107"/>
      <c r="T61" s="62"/>
    </row>
    <row r="62" spans="2:20" x14ac:dyDescent="0.25">
      <c r="B62" s="63"/>
      <c r="C62" s="69"/>
      <c r="D62" s="69"/>
      <c r="E62" s="69"/>
      <c r="F62" s="69"/>
      <c r="G62" s="69"/>
      <c r="H62" s="69"/>
      <c r="I62" s="69"/>
      <c r="J62" s="69"/>
      <c r="K62" s="69"/>
      <c r="L62" s="69"/>
      <c r="M62" s="69"/>
      <c r="N62" s="69"/>
      <c r="O62" s="69"/>
      <c r="P62" s="69"/>
      <c r="Q62" s="69"/>
      <c r="R62" s="69"/>
      <c r="S62" s="69"/>
    </row>
    <row r="63" spans="2:20" x14ac:dyDescent="0.25">
      <c r="B63" s="112" t="s">
        <v>37</v>
      </c>
      <c r="C63" s="114" t="s">
        <v>38</v>
      </c>
      <c r="D63" s="114"/>
      <c r="E63" s="114"/>
      <c r="F63" s="114"/>
      <c r="G63" s="114"/>
      <c r="H63" s="114"/>
      <c r="I63" s="114"/>
      <c r="J63" s="114"/>
      <c r="K63" s="114"/>
      <c r="L63" s="114"/>
      <c r="M63" s="114"/>
      <c r="N63" s="114"/>
      <c r="O63" s="114"/>
      <c r="P63" s="114"/>
      <c r="Q63" s="114"/>
      <c r="R63" s="114"/>
      <c r="S63" s="114"/>
    </row>
    <row r="64" spans="2:20" ht="26.45" customHeight="1" x14ac:dyDescent="0.25">
      <c r="B64" s="113"/>
      <c r="C64" s="59" t="s">
        <v>5</v>
      </c>
      <c r="D64" s="115" t="s">
        <v>39</v>
      </c>
      <c r="E64" s="115"/>
      <c r="F64" s="115"/>
      <c r="G64" s="115"/>
      <c r="H64" s="115"/>
      <c r="I64" s="115"/>
      <c r="J64" s="115"/>
      <c r="K64" s="115"/>
      <c r="L64" s="115"/>
      <c r="M64" s="115"/>
      <c r="N64" s="115"/>
      <c r="O64" s="115"/>
      <c r="P64" s="115"/>
      <c r="Q64" s="115"/>
      <c r="R64" s="115"/>
      <c r="S64" s="115"/>
    </row>
    <row r="65" spans="2:19" ht="15" customHeight="1" x14ac:dyDescent="0.25">
      <c r="B65" s="63"/>
      <c r="C65" s="59"/>
      <c r="D65" s="67"/>
      <c r="E65" s="67"/>
      <c r="F65" s="67"/>
      <c r="G65" s="67"/>
      <c r="H65" s="67"/>
      <c r="I65" s="67"/>
      <c r="J65" s="67"/>
      <c r="K65" s="67"/>
      <c r="L65" s="67"/>
      <c r="M65" s="67"/>
      <c r="N65" s="67"/>
      <c r="O65" s="67"/>
      <c r="P65" s="67"/>
      <c r="Q65" s="67"/>
      <c r="R65" s="67"/>
      <c r="S65" s="67"/>
    </row>
    <row r="66" spans="2:19" ht="30" customHeight="1" x14ac:dyDescent="0.25">
      <c r="B66" s="63"/>
      <c r="C66" s="107" t="s">
        <v>164</v>
      </c>
      <c r="D66" s="107"/>
      <c r="E66" s="107"/>
      <c r="F66" s="107"/>
      <c r="G66" s="107"/>
      <c r="H66" s="107"/>
      <c r="I66" s="107"/>
      <c r="J66" s="107"/>
      <c r="K66" s="107"/>
      <c r="L66" s="107"/>
      <c r="M66" s="107"/>
      <c r="N66" s="107"/>
      <c r="O66" s="107"/>
      <c r="P66" s="107"/>
      <c r="Q66" s="107"/>
      <c r="R66" s="107"/>
      <c r="S66" s="107"/>
    </row>
    <row r="67" spans="2:19" s="62" customFormat="1" ht="15" customHeight="1" x14ac:dyDescent="0.25">
      <c r="B67" s="63"/>
      <c r="C67" s="59"/>
      <c r="D67" s="67"/>
      <c r="E67" s="67"/>
      <c r="F67" s="67"/>
      <c r="G67" s="67"/>
      <c r="H67" s="67"/>
      <c r="I67" s="67"/>
      <c r="J67" s="67"/>
      <c r="K67" s="67"/>
      <c r="L67" s="67"/>
      <c r="M67" s="67"/>
      <c r="N67" s="67"/>
      <c r="O67" s="67"/>
      <c r="P67" s="67"/>
      <c r="Q67" s="67"/>
      <c r="R67" s="67"/>
      <c r="S67" s="67"/>
    </row>
    <row r="68" spans="2:19" x14ac:dyDescent="0.25">
      <c r="B68" s="6" t="s">
        <v>40</v>
      </c>
      <c r="C68" s="121" t="s">
        <v>41</v>
      </c>
      <c r="D68" s="121"/>
      <c r="E68" s="121"/>
      <c r="F68" s="121"/>
      <c r="G68" s="121"/>
      <c r="H68" s="121"/>
      <c r="I68" s="121"/>
      <c r="J68" s="121"/>
      <c r="K68" s="121"/>
      <c r="L68" s="121"/>
      <c r="M68" s="121"/>
      <c r="N68" s="121"/>
      <c r="O68" s="121"/>
      <c r="P68" s="121"/>
      <c r="Q68" s="121"/>
      <c r="R68" s="121"/>
      <c r="S68" s="121"/>
    </row>
    <row r="70" spans="2:19" x14ac:dyDescent="0.25">
      <c r="C70" s="107" t="s">
        <v>155</v>
      </c>
      <c r="D70" s="107"/>
      <c r="E70" s="107"/>
      <c r="F70" s="107"/>
      <c r="G70" s="107"/>
      <c r="H70" s="107"/>
      <c r="I70" s="107"/>
      <c r="J70" s="107"/>
      <c r="K70" s="107"/>
      <c r="L70" s="107"/>
      <c r="M70" s="107"/>
      <c r="N70" s="107"/>
      <c r="O70" s="107"/>
      <c r="P70" s="107"/>
      <c r="Q70" s="107"/>
      <c r="R70" s="107"/>
      <c r="S70" s="107"/>
    </row>
  </sheetData>
  <mergeCells count="52">
    <mergeCell ref="C66:S66"/>
    <mergeCell ref="C70:S70"/>
    <mergeCell ref="C61:S61"/>
    <mergeCell ref="C57:S57"/>
    <mergeCell ref="B6:B10"/>
    <mergeCell ref="C6:S6"/>
    <mergeCell ref="D7:S7"/>
    <mergeCell ref="D8:S8"/>
    <mergeCell ref="D9:S9"/>
    <mergeCell ref="D10:S10"/>
    <mergeCell ref="B16:B21"/>
    <mergeCell ref="C16:S16"/>
    <mergeCell ref="D17:S17"/>
    <mergeCell ref="D18:S18"/>
    <mergeCell ref="D19:S19"/>
    <mergeCell ref="D20:S20"/>
    <mergeCell ref="D21:S21"/>
    <mergeCell ref="C68:S68"/>
    <mergeCell ref="C12:S12"/>
    <mergeCell ref="C14:S14"/>
    <mergeCell ref="C13:S13"/>
    <mergeCell ref="C23:S23"/>
    <mergeCell ref="C46:S46"/>
    <mergeCell ref="D47:S47"/>
    <mergeCell ref="D48:S48"/>
    <mergeCell ref="D49:S49"/>
    <mergeCell ref="C54:S54"/>
    <mergeCell ref="D55:S55"/>
    <mergeCell ref="C28:S28"/>
    <mergeCell ref="C32:S32"/>
    <mergeCell ref="C36:S36"/>
    <mergeCell ref="D37:S37"/>
    <mergeCell ref="B36:B40"/>
    <mergeCell ref="D39:S39"/>
    <mergeCell ref="D40:S40"/>
    <mergeCell ref="C30:S30"/>
    <mergeCell ref="C26:S26"/>
    <mergeCell ref="C34:S34"/>
    <mergeCell ref="C59:S59"/>
    <mergeCell ref="B63:B64"/>
    <mergeCell ref="C63:S63"/>
    <mergeCell ref="D64:S64"/>
    <mergeCell ref="B46:B49"/>
    <mergeCell ref="B54:B55"/>
    <mergeCell ref="C52:S52"/>
    <mergeCell ref="C51:S51"/>
    <mergeCell ref="C42:S42"/>
    <mergeCell ref="C44:S44"/>
    <mergeCell ref="C43:S43"/>
    <mergeCell ref="D38:S38"/>
    <mergeCell ref="C24:S24"/>
    <mergeCell ref="C25:S25"/>
  </mergeCells>
  <pageMargins left="0.11811023622047245" right="0.11811023622047245" top="0.74803149606299213" bottom="0.74803149606299213" header="0.31496062992125984" footer="0.31496062992125984"/>
  <pageSetup paperSize="9" scale="27" orientation="landscape" r:id="rId1"/>
  <headerFooter>
    <oddHeader>&amp;C&amp;"Calibri"&amp;10&amp;K000000Public&amp;1#_x000D_&amp;"Calibri"&amp;11&amp;K000000CS
Příloha XXXIII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56CF3-9F48-4AB4-87AC-EFE42704D9AA}">
  <sheetPr>
    <pageSetUpPr fitToPage="1"/>
  </sheetPr>
  <dimension ref="A1:K27"/>
  <sheetViews>
    <sheetView showGridLines="0" topLeftCell="E1" zoomScale="115" zoomScaleNormal="115" workbookViewId="0">
      <selection activeCell="M13" sqref="M13"/>
    </sheetView>
  </sheetViews>
  <sheetFormatPr defaultColWidth="9.140625" defaultRowHeight="15" x14ac:dyDescent="0.25"/>
  <cols>
    <col min="1" max="1" width="9.140625" style="3"/>
    <col min="2" max="2" width="9.5703125" style="3" customWidth="1"/>
    <col min="3" max="3" width="8.140625" style="3" customWidth="1"/>
    <col min="4" max="4" width="9.140625" style="3"/>
    <col min="5" max="5" width="72.42578125" style="3" customWidth="1"/>
    <col min="6" max="6" width="20.140625" style="3" customWidth="1"/>
    <col min="7" max="8" width="22" style="3" customWidth="1"/>
    <col min="9" max="9" width="44.42578125" style="3" customWidth="1"/>
    <col min="10" max="16384" width="9.140625" style="3"/>
  </cols>
  <sheetData>
    <row r="1" spans="1:9" ht="18.75" x14ac:dyDescent="0.3">
      <c r="C1" s="88" t="s">
        <v>42</v>
      </c>
      <c r="D1" s="85"/>
      <c r="E1" s="85"/>
      <c r="F1" s="85"/>
      <c r="G1" s="85"/>
    </row>
    <row r="2" spans="1:9" x14ac:dyDescent="0.25">
      <c r="C2" s="85"/>
      <c r="D2" s="85"/>
      <c r="E2" s="85"/>
      <c r="F2" s="85"/>
      <c r="G2" s="85"/>
    </row>
    <row r="3" spans="1:9" x14ac:dyDescent="0.25">
      <c r="C3" s="85"/>
      <c r="D3" s="85"/>
      <c r="E3" s="85"/>
      <c r="F3" s="79" t="s">
        <v>43</v>
      </c>
      <c r="G3" s="79" t="s">
        <v>44</v>
      </c>
      <c r="H3" s="8" t="s">
        <v>45</v>
      </c>
      <c r="I3" s="8" t="s">
        <v>46</v>
      </c>
    </row>
    <row r="4" spans="1:9" ht="45" x14ac:dyDescent="0.25">
      <c r="C4" s="129"/>
      <c r="D4" s="129"/>
      <c r="E4" s="129"/>
      <c r="F4" s="89" t="s">
        <v>47</v>
      </c>
      <c r="G4" s="89" t="s">
        <v>48</v>
      </c>
      <c r="H4" s="9" t="s">
        <v>49</v>
      </c>
      <c r="I4" s="10" t="s">
        <v>50</v>
      </c>
    </row>
    <row r="5" spans="1:9" ht="15" customHeight="1" x14ac:dyDescent="0.25">
      <c r="A5" s="11"/>
      <c r="B5" s="8">
        <v>1</v>
      </c>
      <c r="C5" s="130" t="s">
        <v>51</v>
      </c>
      <c r="D5" s="131"/>
      <c r="E5" s="81" t="s">
        <v>52</v>
      </c>
      <c r="F5" s="81">
        <v>3</v>
      </c>
      <c r="G5" s="81">
        <v>4</v>
      </c>
      <c r="H5" s="12">
        <v>0</v>
      </c>
      <c r="I5" s="102">
        <v>1</v>
      </c>
    </row>
    <row r="6" spans="1:9" x14ac:dyDescent="0.25">
      <c r="B6" s="8">
        <v>2</v>
      </c>
      <c r="C6" s="132"/>
      <c r="D6" s="133"/>
      <c r="E6" s="81" t="s">
        <v>53</v>
      </c>
      <c r="F6" s="81">
        <v>0</v>
      </c>
      <c r="G6" s="90">
        <v>7385504</v>
      </c>
      <c r="H6" s="12">
        <v>0</v>
      </c>
      <c r="I6" s="51">
        <v>658466</v>
      </c>
    </row>
    <row r="7" spans="1:9" x14ac:dyDescent="0.25">
      <c r="B7" s="8">
        <v>3</v>
      </c>
      <c r="C7" s="132"/>
      <c r="D7" s="133"/>
      <c r="E7" s="91" t="s">
        <v>54</v>
      </c>
      <c r="F7" s="81">
        <v>0</v>
      </c>
      <c r="G7" s="90">
        <v>7385504</v>
      </c>
      <c r="H7" s="12">
        <v>0</v>
      </c>
      <c r="I7" s="51">
        <v>658466</v>
      </c>
    </row>
    <row r="8" spans="1:9" x14ac:dyDescent="0.25">
      <c r="B8" s="8">
        <v>4</v>
      </c>
      <c r="C8" s="132"/>
      <c r="D8" s="133"/>
      <c r="E8" s="91" t="s">
        <v>55</v>
      </c>
      <c r="F8" s="81"/>
      <c r="G8" s="81"/>
      <c r="H8" s="13"/>
      <c r="I8" s="13"/>
    </row>
    <row r="9" spans="1:9" x14ac:dyDescent="0.25">
      <c r="B9" s="8" t="s">
        <v>56</v>
      </c>
      <c r="C9" s="132"/>
      <c r="D9" s="133"/>
      <c r="E9" s="82" t="s">
        <v>57</v>
      </c>
      <c r="F9" s="81">
        <v>0</v>
      </c>
      <c r="G9" s="81">
        <v>0</v>
      </c>
      <c r="H9" s="12">
        <v>0</v>
      </c>
      <c r="I9" s="12">
        <v>0</v>
      </c>
    </row>
    <row r="10" spans="1:9" x14ac:dyDescent="0.25">
      <c r="B10" s="8">
        <v>5</v>
      </c>
      <c r="C10" s="132"/>
      <c r="D10" s="133"/>
      <c r="E10" s="82" t="s">
        <v>58</v>
      </c>
      <c r="F10" s="81">
        <v>0</v>
      </c>
      <c r="G10" s="81">
        <v>0</v>
      </c>
      <c r="H10" s="12">
        <v>0</v>
      </c>
      <c r="I10" s="12">
        <v>0</v>
      </c>
    </row>
    <row r="11" spans="1:9" x14ac:dyDescent="0.25">
      <c r="B11" s="8" t="s">
        <v>59</v>
      </c>
      <c r="C11" s="132"/>
      <c r="D11" s="133"/>
      <c r="E11" s="91" t="s">
        <v>60</v>
      </c>
      <c r="F11" s="81">
        <v>0</v>
      </c>
      <c r="G11" s="81">
        <v>0</v>
      </c>
      <c r="H11" s="12">
        <v>0</v>
      </c>
      <c r="I11" s="12">
        <v>0</v>
      </c>
    </row>
    <row r="12" spans="1:9" x14ac:dyDescent="0.25">
      <c r="B12" s="8">
        <v>6</v>
      </c>
      <c r="C12" s="132"/>
      <c r="D12" s="133"/>
      <c r="E12" s="91" t="s">
        <v>55</v>
      </c>
      <c r="F12" s="81"/>
      <c r="G12" s="81"/>
      <c r="H12" s="13"/>
      <c r="I12" s="13"/>
    </row>
    <row r="13" spans="1:9" x14ac:dyDescent="0.25">
      <c r="B13" s="8">
        <v>7</v>
      </c>
      <c r="C13" s="132"/>
      <c r="D13" s="133"/>
      <c r="E13" s="91" t="s">
        <v>61</v>
      </c>
      <c r="F13" s="81">
        <v>0</v>
      </c>
      <c r="G13" s="81">
        <v>0</v>
      </c>
      <c r="H13" s="12">
        <v>0</v>
      </c>
      <c r="I13" s="12">
        <v>0</v>
      </c>
    </row>
    <row r="14" spans="1:9" x14ac:dyDescent="0.25">
      <c r="B14" s="8">
        <v>8</v>
      </c>
      <c r="C14" s="134"/>
      <c r="D14" s="135"/>
      <c r="E14" s="91" t="s">
        <v>55</v>
      </c>
      <c r="F14" s="81"/>
      <c r="G14" s="81"/>
      <c r="H14" s="13"/>
      <c r="I14" s="13"/>
    </row>
    <row r="15" spans="1:9" x14ac:dyDescent="0.25">
      <c r="B15" s="8">
        <v>9</v>
      </c>
      <c r="C15" s="136" t="s">
        <v>62</v>
      </c>
      <c r="D15" s="136"/>
      <c r="E15" s="81" t="s">
        <v>52</v>
      </c>
      <c r="F15" s="81">
        <v>0</v>
      </c>
      <c r="G15" s="81">
        <v>2</v>
      </c>
      <c r="H15" s="12">
        <v>0</v>
      </c>
      <c r="I15" s="51">
        <v>0</v>
      </c>
    </row>
    <row r="16" spans="1:9" x14ac:dyDescent="0.25">
      <c r="B16" s="8">
        <v>10</v>
      </c>
      <c r="C16" s="136"/>
      <c r="D16" s="136"/>
      <c r="E16" s="81" t="s">
        <v>63</v>
      </c>
      <c r="F16" s="81">
        <v>0</v>
      </c>
      <c r="G16" s="87">
        <v>2101242</v>
      </c>
      <c r="H16" s="12">
        <v>0</v>
      </c>
      <c r="I16" s="51">
        <v>195630</v>
      </c>
    </row>
    <row r="17" spans="2:11" x14ac:dyDescent="0.25">
      <c r="B17" s="8">
        <v>11</v>
      </c>
      <c r="C17" s="136"/>
      <c r="D17" s="136"/>
      <c r="E17" s="91" t="s">
        <v>54</v>
      </c>
      <c r="F17" s="81">
        <v>0</v>
      </c>
      <c r="G17" s="84" t="s">
        <v>165</v>
      </c>
      <c r="H17" s="12">
        <v>0</v>
      </c>
      <c r="I17" s="51">
        <v>195630</v>
      </c>
      <c r="K17" s="52"/>
    </row>
    <row r="18" spans="2:11" x14ac:dyDescent="0.25">
      <c r="B18" s="8">
        <v>12</v>
      </c>
      <c r="C18" s="136"/>
      <c r="D18" s="136"/>
      <c r="E18" s="92" t="s">
        <v>64</v>
      </c>
      <c r="F18" s="81">
        <v>0</v>
      </c>
      <c r="G18" s="84">
        <v>420248.4</v>
      </c>
      <c r="H18" s="12">
        <v>0</v>
      </c>
      <c r="I18" s="51">
        <v>0</v>
      </c>
    </row>
    <row r="19" spans="2:11" x14ac:dyDescent="0.25">
      <c r="B19" s="8" t="s">
        <v>65</v>
      </c>
      <c r="C19" s="136"/>
      <c r="D19" s="136"/>
      <c r="E19" s="82" t="s">
        <v>57</v>
      </c>
      <c r="F19" s="81">
        <v>0</v>
      </c>
      <c r="G19" s="81">
        <v>0</v>
      </c>
      <c r="H19" s="12">
        <v>0</v>
      </c>
      <c r="I19" s="51">
        <v>0</v>
      </c>
    </row>
    <row r="20" spans="2:11" x14ac:dyDescent="0.25">
      <c r="B20" s="8" t="s">
        <v>66</v>
      </c>
      <c r="C20" s="136"/>
      <c r="D20" s="136"/>
      <c r="E20" s="92" t="s">
        <v>64</v>
      </c>
      <c r="F20" s="81">
        <v>0</v>
      </c>
      <c r="G20" s="81">
        <v>0</v>
      </c>
      <c r="H20" s="12">
        <v>0</v>
      </c>
      <c r="I20" s="12">
        <v>0</v>
      </c>
    </row>
    <row r="21" spans="2:11" x14ac:dyDescent="0.25">
      <c r="B21" s="8" t="s">
        <v>67</v>
      </c>
      <c r="C21" s="136"/>
      <c r="D21" s="136"/>
      <c r="E21" s="82" t="s">
        <v>58</v>
      </c>
      <c r="F21" s="81">
        <v>0</v>
      </c>
      <c r="G21" s="84">
        <v>1050621</v>
      </c>
      <c r="H21" s="12">
        <v>0</v>
      </c>
      <c r="I21" s="12">
        <v>0</v>
      </c>
    </row>
    <row r="22" spans="2:11" x14ac:dyDescent="0.25">
      <c r="B22" s="8" t="s">
        <v>68</v>
      </c>
      <c r="C22" s="136"/>
      <c r="D22" s="136"/>
      <c r="E22" s="92" t="s">
        <v>64</v>
      </c>
      <c r="F22" s="81">
        <v>0</v>
      </c>
      <c r="G22" s="84">
        <v>1050621</v>
      </c>
      <c r="H22" s="12">
        <v>0</v>
      </c>
      <c r="I22" s="12">
        <v>0</v>
      </c>
    </row>
    <row r="23" spans="2:11" x14ac:dyDescent="0.25">
      <c r="B23" s="8" t="s">
        <v>69</v>
      </c>
      <c r="C23" s="136"/>
      <c r="D23" s="136"/>
      <c r="E23" s="91" t="s">
        <v>60</v>
      </c>
      <c r="F23" s="81">
        <v>0</v>
      </c>
      <c r="G23" s="81">
        <v>0</v>
      </c>
      <c r="H23" s="12">
        <v>0</v>
      </c>
      <c r="I23" s="12">
        <v>0</v>
      </c>
    </row>
    <row r="24" spans="2:11" x14ac:dyDescent="0.25">
      <c r="B24" s="8" t="s">
        <v>70</v>
      </c>
      <c r="C24" s="136"/>
      <c r="D24" s="136"/>
      <c r="E24" s="92" t="s">
        <v>64</v>
      </c>
      <c r="F24" s="81">
        <v>0</v>
      </c>
      <c r="G24" s="81">
        <v>0</v>
      </c>
      <c r="H24" s="12">
        <v>0</v>
      </c>
      <c r="I24" s="12">
        <v>0</v>
      </c>
    </row>
    <row r="25" spans="2:11" x14ac:dyDescent="0.25">
      <c r="B25" s="8">
        <v>15</v>
      </c>
      <c r="C25" s="136"/>
      <c r="D25" s="136"/>
      <c r="E25" s="91" t="s">
        <v>61</v>
      </c>
      <c r="F25" s="81">
        <v>0</v>
      </c>
      <c r="G25" s="81">
        <v>0</v>
      </c>
      <c r="H25" s="12">
        <v>0</v>
      </c>
      <c r="I25" s="12">
        <v>0</v>
      </c>
    </row>
    <row r="26" spans="2:11" x14ac:dyDescent="0.25">
      <c r="B26" s="8">
        <v>16</v>
      </c>
      <c r="C26" s="136"/>
      <c r="D26" s="136"/>
      <c r="E26" s="92" t="s">
        <v>64</v>
      </c>
      <c r="F26" s="81">
        <v>0</v>
      </c>
      <c r="G26" s="81">
        <v>0</v>
      </c>
      <c r="H26" s="12">
        <v>0</v>
      </c>
      <c r="I26" s="12">
        <v>0</v>
      </c>
    </row>
    <row r="27" spans="2:11" x14ac:dyDescent="0.25">
      <c r="B27" s="8">
        <v>17</v>
      </c>
      <c r="C27" s="129" t="s">
        <v>71</v>
      </c>
      <c r="D27" s="129"/>
      <c r="E27" s="129"/>
      <c r="F27" s="81">
        <v>0</v>
      </c>
      <c r="G27" s="84">
        <f>G16+G6</f>
        <v>9486746</v>
      </c>
      <c r="H27" s="12">
        <v>0</v>
      </c>
      <c r="I27" s="51">
        <f t="shared" ref="I27" si="0">I16+I6</f>
        <v>854096</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&amp;C&amp;"Calibri"&amp;10&amp;K000000Public&amp;1#_x000D_&amp;"Calibri"&amp;11&amp;K000000CS
Příloha XXXIII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7111F-4940-4B17-AB86-13129367A9A7}">
  <sheetPr>
    <pageSetUpPr fitToPage="1"/>
  </sheetPr>
  <dimension ref="A1:G29"/>
  <sheetViews>
    <sheetView showGridLines="0" topLeftCell="B1" zoomScale="90" zoomScaleNormal="90" zoomScalePageLayoutView="90" workbookViewId="0">
      <selection activeCell="E20" sqref="E20"/>
    </sheetView>
  </sheetViews>
  <sheetFormatPr defaultColWidth="9.140625" defaultRowHeight="15" x14ac:dyDescent="0.25"/>
  <cols>
    <col min="1" max="1" width="5" style="3" customWidth="1"/>
    <col min="2" max="2" width="43" style="3" customWidth="1"/>
    <col min="3" max="3" width="75.28515625" style="3" customWidth="1"/>
    <col min="4" max="4" width="24.42578125" style="3" customWidth="1"/>
    <col min="5" max="5" width="23.28515625" style="3" customWidth="1"/>
    <col min="6" max="6" width="21" style="3" customWidth="1"/>
    <col min="7" max="7" width="25" style="3" customWidth="1"/>
    <col min="8" max="8" width="25.28515625" style="3" customWidth="1"/>
    <col min="9" max="9" width="23.140625" style="3" customWidth="1"/>
    <col min="10" max="10" width="29.7109375" style="3" customWidth="1"/>
    <col min="11" max="11" width="22" style="3" customWidth="1"/>
    <col min="12" max="12" width="16.42578125" style="3" customWidth="1"/>
    <col min="13" max="13" width="14.85546875" style="3" customWidth="1"/>
    <col min="14" max="14" width="14.5703125" style="3" customWidth="1"/>
    <col min="15" max="15" width="31.5703125" style="3" customWidth="1"/>
    <col min="16" max="16384" width="9.140625" style="3"/>
  </cols>
  <sheetData>
    <row r="1" spans="1:7" ht="18.75" x14ac:dyDescent="0.3">
      <c r="B1" s="7" t="s">
        <v>72</v>
      </c>
    </row>
    <row r="4" spans="1:7" x14ac:dyDescent="0.25">
      <c r="B4" s="14"/>
      <c r="D4" s="8" t="s">
        <v>43</v>
      </c>
      <c r="E4" s="8" t="s">
        <v>44</v>
      </c>
      <c r="F4" s="8" t="s">
        <v>45</v>
      </c>
      <c r="G4" s="8" t="s">
        <v>46</v>
      </c>
    </row>
    <row r="5" spans="1:7" ht="30" x14ac:dyDescent="0.25">
      <c r="B5" s="140"/>
      <c r="C5" s="141"/>
      <c r="D5" s="9" t="s">
        <v>47</v>
      </c>
      <c r="E5" s="9" t="s">
        <v>48</v>
      </c>
      <c r="F5" s="9" t="s">
        <v>49</v>
      </c>
      <c r="G5" s="9" t="s">
        <v>50</v>
      </c>
    </row>
    <row r="6" spans="1:7" x14ac:dyDescent="0.25">
      <c r="A6" s="8"/>
      <c r="B6" s="137" t="s">
        <v>73</v>
      </c>
      <c r="C6" s="138"/>
      <c r="D6" s="138"/>
      <c r="E6" s="138"/>
      <c r="F6" s="138"/>
      <c r="G6" s="139"/>
    </row>
    <row r="7" spans="1:7" x14ac:dyDescent="0.25">
      <c r="A7" s="8">
        <v>1</v>
      </c>
      <c r="B7" s="142" t="s">
        <v>74</v>
      </c>
      <c r="C7" s="143"/>
      <c r="D7" s="12">
        <v>0</v>
      </c>
      <c r="E7" s="12">
        <v>0</v>
      </c>
      <c r="F7" s="12">
        <v>0</v>
      </c>
      <c r="G7" s="12">
        <v>0</v>
      </c>
    </row>
    <row r="8" spans="1:7" x14ac:dyDescent="0.25">
      <c r="A8" s="8">
        <v>2</v>
      </c>
      <c r="B8" s="142" t="s">
        <v>75</v>
      </c>
      <c r="C8" s="143"/>
      <c r="D8" s="12">
        <v>0</v>
      </c>
      <c r="E8" s="12">
        <v>0</v>
      </c>
      <c r="F8" s="12">
        <v>0</v>
      </c>
      <c r="G8" s="12">
        <v>0</v>
      </c>
    </row>
    <row r="9" spans="1:7" x14ac:dyDescent="0.25">
      <c r="A9" s="8">
        <v>3</v>
      </c>
      <c r="B9" s="144" t="s">
        <v>76</v>
      </c>
      <c r="C9" s="145"/>
      <c r="D9" s="15">
        <v>0</v>
      </c>
      <c r="E9" s="12">
        <v>0</v>
      </c>
      <c r="F9" s="12">
        <v>0</v>
      </c>
      <c r="G9" s="16">
        <v>0</v>
      </c>
    </row>
    <row r="10" spans="1:7" x14ac:dyDescent="0.25">
      <c r="A10" s="8"/>
      <c r="B10" s="137" t="s">
        <v>77</v>
      </c>
      <c r="C10" s="138"/>
      <c r="D10" s="138"/>
      <c r="E10" s="138"/>
      <c r="F10" s="138"/>
      <c r="G10" s="139"/>
    </row>
    <row r="11" spans="1:7" x14ac:dyDescent="0.25">
      <c r="A11" s="8">
        <v>4</v>
      </c>
      <c r="B11" s="142" t="s">
        <v>78</v>
      </c>
      <c r="C11" s="143"/>
      <c r="D11" s="12">
        <v>0</v>
      </c>
      <c r="E11" s="12">
        <v>0</v>
      </c>
      <c r="F11" s="12">
        <v>0</v>
      </c>
      <c r="G11" s="12">
        <v>0</v>
      </c>
    </row>
    <row r="12" spans="1:7" x14ac:dyDescent="0.25">
      <c r="A12" s="8">
        <v>5</v>
      </c>
      <c r="B12" s="142" t="s">
        <v>79</v>
      </c>
      <c r="C12" s="143"/>
      <c r="D12" s="12">
        <v>0</v>
      </c>
      <c r="E12" s="12">
        <v>0</v>
      </c>
      <c r="F12" s="12">
        <v>0</v>
      </c>
      <c r="G12" s="51">
        <v>0</v>
      </c>
    </row>
    <row r="13" spans="1:7" x14ac:dyDescent="0.25">
      <c r="A13" s="8"/>
      <c r="B13" s="137" t="s">
        <v>80</v>
      </c>
      <c r="C13" s="138"/>
      <c r="D13" s="138"/>
      <c r="E13" s="138"/>
      <c r="F13" s="138"/>
      <c r="G13" s="139"/>
    </row>
    <row r="14" spans="1:7" x14ac:dyDescent="0.25">
      <c r="A14" s="8">
        <v>6</v>
      </c>
      <c r="B14" s="142" t="s">
        <v>81</v>
      </c>
      <c r="C14" s="143"/>
      <c r="D14" s="12">
        <v>0</v>
      </c>
      <c r="E14" s="12">
        <v>0</v>
      </c>
      <c r="F14" s="12">
        <v>0</v>
      </c>
      <c r="G14" s="12">
        <v>0</v>
      </c>
    </row>
    <row r="15" spans="1:7" x14ac:dyDescent="0.25">
      <c r="A15" s="8">
        <v>7</v>
      </c>
      <c r="B15" s="142" t="s">
        <v>82</v>
      </c>
      <c r="C15" s="143"/>
      <c r="D15" s="12">
        <v>0</v>
      </c>
      <c r="E15" s="51">
        <v>0</v>
      </c>
      <c r="F15" s="12">
        <v>0</v>
      </c>
      <c r="G15" s="12">
        <v>0</v>
      </c>
    </row>
    <row r="16" spans="1:7" x14ac:dyDescent="0.25">
      <c r="A16" s="8">
        <v>8</v>
      </c>
      <c r="B16" s="144" t="s">
        <v>83</v>
      </c>
      <c r="C16" s="145"/>
      <c r="D16" s="12">
        <v>0</v>
      </c>
      <c r="E16" s="51">
        <v>0</v>
      </c>
      <c r="F16" s="12">
        <v>0</v>
      </c>
      <c r="G16" s="12">
        <v>0</v>
      </c>
    </row>
    <row r="17" spans="1:7" ht="15" customHeight="1" x14ac:dyDescent="0.25">
      <c r="A17" s="8">
        <v>9</v>
      </c>
      <c r="B17" s="144" t="s">
        <v>84</v>
      </c>
      <c r="C17" s="145"/>
      <c r="D17" s="12">
        <v>0</v>
      </c>
      <c r="E17" s="12">
        <v>0</v>
      </c>
      <c r="F17" s="12">
        <v>0</v>
      </c>
      <c r="G17" s="12">
        <v>0</v>
      </c>
    </row>
    <row r="18" spans="1:7" ht="15" customHeight="1" x14ac:dyDescent="0.25">
      <c r="A18" s="8">
        <v>10</v>
      </c>
      <c r="B18" s="144" t="s">
        <v>85</v>
      </c>
      <c r="C18" s="145"/>
      <c r="D18" s="12">
        <v>0</v>
      </c>
      <c r="E18" s="12">
        <v>0</v>
      </c>
      <c r="F18" s="12">
        <v>0</v>
      </c>
      <c r="G18" s="12">
        <v>0</v>
      </c>
    </row>
    <row r="19" spans="1:7" x14ac:dyDescent="0.25">
      <c r="A19" s="8">
        <v>11</v>
      </c>
      <c r="B19" s="144" t="s">
        <v>86</v>
      </c>
      <c r="C19" s="145"/>
      <c r="D19" s="12">
        <v>0</v>
      </c>
      <c r="E19" s="51">
        <v>0</v>
      </c>
      <c r="F19" s="12">
        <v>0</v>
      </c>
      <c r="G19" s="12">
        <v>0</v>
      </c>
    </row>
    <row r="25" spans="1:7" x14ac:dyDescent="0.25">
      <c r="B25" s="128"/>
      <c r="C25" s="128"/>
      <c r="D25" s="128"/>
      <c r="E25" s="128"/>
      <c r="F25" s="128"/>
      <c r="G25" s="128"/>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&amp;C&amp;"Calibri"&amp;10&amp;K000000Public&amp;1#_x000D_&amp;"Calibri"&amp;11&amp;K000000CS
Příloha XXXIII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3CA1A-8F99-4D01-822B-17D5BC92914F}">
  <sheetPr>
    <pageSetUpPr fitToPage="1"/>
  </sheetPr>
  <dimension ref="A1:X30"/>
  <sheetViews>
    <sheetView showGridLines="0" zoomScale="85" zoomScaleNormal="85" zoomScalePageLayoutView="80" workbookViewId="0">
      <selection activeCell="C30" sqref="C30"/>
    </sheetView>
  </sheetViews>
  <sheetFormatPr defaultColWidth="9.140625" defaultRowHeight="15" x14ac:dyDescent="0.25"/>
  <cols>
    <col min="1" max="1" width="9.140625" style="3"/>
    <col min="2" max="2" width="28.7109375" style="3" customWidth="1"/>
    <col min="3" max="7" width="20" style="3" customWidth="1"/>
    <col min="8" max="8" width="20" style="17" customWidth="1"/>
    <col min="9" max="9" width="20" style="3" customWidth="1"/>
    <col min="10" max="10" width="22.140625" style="3" customWidth="1"/>
    <col min="11" max="11" width="9.140625" style="3"/>
    <col min="12" max="12" width="9.85546875" style="3" customWidth="1"/>
    <col min="13" max="16384" width="9.140625" style="3"/>
  </cols>
  <sheetData>
    <row r="1" spans="1:24" ht="18.75" x14ac:dyDescent="0.3">
      <c r="B1" s="7" t="s">
        <v>87</v>
      </c>
    </row>
    <row r="2" spans="1:24" ht="14.25" customHeight="1" x14ac:dyDescent="0.25">
      <c r="B2" s="18"/>
      <c r="C2" s="18"/>
      <c r="D2" s="18"/>
      <c r="E2" s="18"/>
      <c r="F2" s="18"/>
      <c r="G2" s="18"/>
      <c r="H2" s="19"/>
      <c r="I2" s="18"/>
    </row>
    <row r="3" spans="1:24" x14ac:dyDescent="0.25">
      <c r="D3" s="18"/>
      <c r="E3" s="18"/>
      <c r="F3" s="18"/>
      <c r="G3" s="18"/>
      <c r="H3" s="19"/>
    </row>
    <row r="4" spans="1:24" x14ac:dyDescent="0.25">
      <c r="C4" s="8" t="s">
        <v>43</v>
      </c>
      <c r="D4" s="8" t="s">
        <v>44</v>
      </c>
      <c r="E4" s="8" t="s">
        <v>45</v>
      </c>
      <c r="F4" s="8" t="s">
        <v>46</v>
      </c>
      <c r="G4" s="8" t="s">
        <v>88</v>
      </c>
      <c r="H4" s="8" t="s">
        <v>89</v>
      </c>
      <c r="I4" s="8" t="s">
        <v>90</v>
      </c>
      <c r="J4" s="8" t="s">
        <v>91</v>
      </c>
    </row>
    <row r="5" spans="1:24" ht="186.75" customHeight="1" x14ac:dyDescent="0.25">
      <c r="B5" s="20" t="s">
        <v>92</v>
      </c>
      <c r="C5" s="21" t="s">
        <v>93</v>
      </c>
      <c r="D5" s="21" t="s">
        <v>94</v>
      </c>
      <c r="E5" s="21" t="s">
        <v>95</v>
      </c>
      <c r="F5" s="21" t="s">
        <v>96</v>
      </c>
      <c r="G5" s="21" t="s">
        <v>97</v>
      </c>
      <c r="H5" s="21" t="s">
        <v>98</v>
      </c>
      <c r="I5" s="21" t="s">
        <v>99</v>
      </c>
      <c r="J5" s="21" t="s">
        <v>100</v>
      </c>
      <c r="L5" s="22"/>
      <c r="M5" s="23"/>
      <c r="N5" s="23"/>
      <c r="O5" s="23"/>
      <c r="P5" s="23"/>
      <c r="Q5" s="23"/>
      <c r="R5" s="23"/>
      <c r="S5" s="23"/>
      <c r="T5" s="23"/>
      <c r="U5" s="23"/>
      <c r="V5" s="23"/>
      <c r="W5" s="23"/>
      <c r="X5" s="23"/>
    </row>
    <row r="6" spans="1:24" ht="30" x14ac:dyDescent="0.25">
      <c r="A6" s="79">
        <v>1</v>
      </c>
      <c r="B6" s="80" t="s">
        <v>47</v>
      </c>
      <c r="C6" s="81">
        <v>0</v>
      </c>
      <c r="D6" s="81">
        <v>0</v>
      </c>
      <c r="E6" s="81">
        <v>0</v>
      </c>
      <c r="F6" s="81">
        <v>0</v>
      </c>
      <c r="G6" s="81">
        <v>0</v>
      </c>
      <c r="H6" s="81">
        <v>0</v>
      </c>
      <c r="I6" s="81">
        <v>0</v>
      </c>
      <c r="J6" s="81">
        <v>0</v>
      </c>
    </row>
    <row r="7" spans="1:24" x14ac:dyDescent="0.25">
      <c r="A7" s="79">
        <v>2</v>
      </c>
      <c r="B7" s="82" t="s">
        <v>101</v>
      </c>
      <c r="C7" s="81">
        <v>0</v>
      </c>
      <c r="D7" s="81">
        <v>0</v>
      </c>
      <c r="E7" s="81">
        <v>0</v>
      </c>
      <c r="F7" s="81">
        <v>0</v>
      </c>
      <c r="G7" s="81">
        <v>0</v>
      </c>
      <c r="H7" s="81">
        <v>0</v>
      </c>
      <c r="I7" s="81">
        <v>0</v>
      </c>
      <c r="J7" s="81">
        <v>0</v>
      </c>
    </row>
    <row r="8" spans="1:24" ht="45" x14ac:dyDescent="0.25">
      <c r="A8" s="79">
        <v>3</v>
      </c>
      <c r="B8" s="82" t="s">
        <v>102</v>
      </c>
      <c r="C8" s="81">
        <v>0</v>
      </c>
      <c r="D8" s="81">
        <v>0</v>
      </c>
      <c r="E8" s="81">
        <v>0</v>
      </c>
      <c r="F8" s="81">
        <v>0</v>
      </c>
      <c r="G8" s="81">
        <v>0</v>
      </c>
      <c r="H8" s="81">
        <v>0</v>
      </c>
      <c r="I8" s="81">
        <v>0</v>
      </c>
      <c r="J8" s="81">
        <v>0</v>
      </c>
    </row>
    <row r="9" spans="1:24" ht="45" x14ac:dyDescent="0.25">
      <c r="A9" s="79">
        <v>4</v>
      </c>
      <c r="B9" s="82" t="s">
        <v>103</v>
      </c>
      <c r="C9" s="81">
        <v>0</v>
      </c>
      <c r="D9" s="81">
        <v>0</v>
      </c>
      <c r="E9" s="81">
        <v>0</v>
      </c>
      <c r="F9" s="81">
        <v>0</v>
      </c>
      <c r="G9" s="81">
        <v>0</v>
      </c>
      <c r="H9" s="81">
        <v>0</v>
      </c>
      <c r="I9" s="81">
        <v>0</v>
      </c>
      <c r="J9" s="81">
        <v>0</v>
      </c>
    </row>
    <row r="10" spans="1:24" x14ac:dyDescent="0.25">
      <c r="A10" s="79">
        <v>5</v>
      </c>
      <c r="B10" s="82" t="s">
        <v>104</v>
      </c>
      <c r="C10" s="81">
        <v>0</v>
      </c>
      <c r="D10" s="81">
        <v>0</v>
      </c>
      <c r="E10" s="81">
        <v>0</v>
      </c>
      <c r="F10" s="81">
        <v>0</v>
      </c>
      <c r="G10" s="81">
        <v>0</v>
      </c>
      <c r="H10" s="81">
        <v>0</v>
      </c>
      <c r="I10" s="81">
        <v>0</v>
      </c>
      <c r="J10" s="81">
        <v>0</v>
      </c>
    </row>
    <row r="11" spans="1:24" x14ac:dyDescent="0.25">
      <c r="A11" s="79">
        <v>6</v>
      </c>
      <c r="B11" s="82" t="s">
        <v>105</v>
      </c>
      <c r="C11" s="81">
        <v>0</v>
      </c>
      <c r="D11" s="81">
        <v>0</v>
      </c>
      <c r="E11" s="81">
        <v>0</v>
      </c>
      <c r="F11" s="81">
        <v>0</v>
      </c>
      <c r="G11" s="81">
        <v>0</v>
      </c>
      <c r="H11" s="81">
        <v>0</v>
      </c>
      <c r="I11" s="81">
        <v>0</v>
      </c>
      <c r="J11" s="81">
        <v>0</v>
      </c>
    </row>
    <row r="12" spans="1:24" ht="30" x14ac:dyDescent="0.25">
      <c r="A12" s="83">
        <v>7</v>
      </c>
      <c r="B12" s="80" t="s">
        <v>106</v>
      </c>
      <c r="C12" s="84">
        <f>C13+C15</f>
        <v>20548825.93</v>
      </c>
      <c r="D12" s="84">
        <f>D13+D15</f>
        <v>2792907</v>
      </c>
      <c r="E12" s="51">
        <f>C12-D12</f>
        <v>17755918.93</v>
      </c>
      <c r="F12" s="51">
        <v>-356362.27596735687</v>
      </c>
      <c r="G12" s="12">
        <v>0</v>
      </c>
      <c r="H12" s="51">
        <v>-356362.27596735687</v>
      </c>
      <c r="I12" s="84">
        <f>C12-'[1]2022_DS'!$G$20</f>
        <v>18447583.93</v>
      </c>
      <c r="J12" s="51">
        <f>E12</f>
        <v>17755918.93</v>
      </c>
    </row>
    <row r="13" spans="1:24" x14ac:dyDescent="0.25">
      <c r="A13" s="83">
        <v>8</v>
      </c>
      <c r="B13" s="82" t="s">
        <v>101</v>
      </c>
      <c r="C13" s="84">
        <v>10274412.965</v>
      </c>
      <c r="D13" s="84">
        <v>1238886</v>
      </c>
      <c r="E13" s="51">
        <f>C13-D13</f>
        <v>9035526.9649999999</v>
      </c>
      <c r="F13" s="51">
        <v>0</v>
      </c>
      <c r="G13" s="51">
        <v>0</v>
      </c>
      <c r="H13" s="51">
        <v>0</v>
      </c>
      <c r="I13" s="84">
        <f>I12-I15</f>
        <v>9223791.9649999999</v>
      </c>
      <c r="J13" s="51">
        <f>E13</f>
        <v>9035526.9649999999</v>
      </c>
    </row>
    <row r="14" spans="1:24" ht="45" x14ac:dyDescent="0.25">
      <c r="A14" s="83">
        <v>9</v>
      </c>
      <c r="B14" s="82" t="s">
        <v>102</v>
      </c>
      <c r="C14" s="84">
        <v>0</v>
      </c>
      <c r="D14" s="81">
        <v>0</v>
      </c>
      <c r="E14" s="51">
        <v>0</v>
      </c>
      <c r="F14" s="51">
        <v>0</v>
      </c>
      <c r="G14" s="51">
        <v>0</v>
      </c>
      <c r="H14" s="51">
        <v>0</v>
      </c>
      <c r="I14" s="84">
        <v>0</v>
      </c>
      <c r="J14" s="51">
        <v>0</v>
      </c>
    </row>
    <row r="15" spans="1:24" ht="45" x14ac:dyDescent="0.25">
      <c r="A15" s="83">
        <v>10</v>
      </c>
      <c r="B15" s="82" t="s">
        <v>103</v>
      </c>
      <c r="C15" s="84">
        <v>10274412.965</v>
      </c>
      <c r="D15" s="84">
        <v>1554021</v>
      </c>
      <c r="E15" s="51">
        <f>C15-D15</f>
        <v>8720391.9649999999</v>
      </c>
      <c r="F15" s="51">
        <v>-356362.27596735687</v>
      </c>
      <c r="G15" s="51">
        <v>0</v>
      </c>
      <c r="H15" s="51">
        <v>-356362.27596735687</v>
      </c>
      <c r="I15" s="84">
        <f>I12/2</f>
        <v>9223791.9649999999</v>
      </c>
      <c r="J15" s="51">
        <f>E15</f>
        <v>8720391.9649999999</v>
      </c>
    </row>
    <row r="16" spans="1:24" x14ac:dyDescent="0.25">
      <c r="A16" s="83">
        <v>11</v>
      </c>
      <c r="B16" s="82" t="s">
        <v>104</v>
      </c>
      <c r="C16" s="84">
        <v>0</v>
      </c>
      <c r="D16" s="84">
        <v>0</v>
      </c>
      <c r="E16" s="84">
        <v>0</v>
      </c>
      <c r="F16" s="84">
        <v>0</v>
      </c>
      <c r="G16" s="84">
        <v>0</v>
      </c>
      <c r="H16" s="84">
        <v>0</v>
      </c>
      <c r="I16" s="84">
        <v>0</v>
      </c>
      <c r="J16" s="84">
        <v>0</v>
      </c>
    </row>
    <row r="17" spans="1:12" x14ac:dyDescent="0.25">
      <c r="A17" s="83">
        <v>12</v>
      </c>
      <c r="B17" s="82" t="s">
        <v>105</v>
      </c>
      <c r="C17" s="84">
        <v>0</v>
      </c>
      <c r="D17" s="84">
        <v>0</v>
      </c>
      <c r="E17" s="84">
        <v>0</v>
      </c>
      <c r="F17" s="84">
        <v>0</v>
      </c>
      <c r="G17" s="84">
        <v>0</v>
      </c>
      <c r="H17" s="84">
        <v>0</v>
      </c>
      <c r="I17" s="84">
        <v>0</v>
      </c>
      <c r="J17" s="84">
        <v>0</v>
      </c>
    </row>
    <row r="18" spans="1:12" x14ac:dyDescent="0.25">
      <c r="A18" s="83">
        <v>13</v>
      </c>
      <c r="B18" s="85" t="s">
        <v>49</v>
      </c>
      <c r="C18" s="84">
        <v>0</v>
      </c>
      <c r="D18" s="84">
        <v>0</v>
      </c>
      <c r="E18" s="84">
        <v>0</v>
      </c>
      <c r="F18" s="84">
        <v>0</v>
      </c>
      <c r="G18" s="84">
        <v>0</v>
      </c>
      <c r="H18" s="84">
        <v>0</v>
      </c>
      <c r="I18" s="84">
        <v>0</v>
      </c>
      <c r="J18" s="84">
        <v>0</v>
      </c>
    </row>
    <row r="19" spans="1:12" x14ac:dyDescent="0.25">
      <c r="A19" s="83">
        <v>14</v>
      </c>
      <c r="B19" s="82" t="s">
        <v>101</v>
      </c>
      <c r="C19" s="84">
        <v>0</v>
      </c>
      <c r="D19" s="84">
        <v>0</v>
      </c>
      <c r="E19" s="84">
        <v>0</v>
      </c>
      <c r="F19" s="84">
        <v>0</v>
      </c>
      <c r="G19" s="84">
        <v>0</v>
      </c>
      <c r="H19" s="84">
        <v>0</v>
      </c>
      <c r="I19" s="84">
        <v>0</v>
      </c>
      <c r="J19" s="84">
        <v>0</v>
      </c>
    </row>
    <row r="20" spans="1:12" ht="45" x14ac:dyDescent="0.25">
      <c r="A20" s="83">
        <v>15</v>
      </c>
      <c r="B20" s="82" t="s">
        <v>102</v>
      </c>
      <c r="C20" s="84">
        <v>0</v>
      </c>
      <c r="D20" s="84">
        <v>0</v>
      </c>
      <c r="E20" s="84">
        <v>0</v>
      </c>
      <c r="F20" s="84">
        <v>0</v>
      </c>
      <c r="G20" s="84">
        <v>0</v>
      </c>
      <c r="H20" s="84">
        <v>0</v>
      </c>
      <c r="I20" s="84">
        <v>0</v>
      </c>
      <c r="J20" s="84">
        <v>0</v>
      </c>
    </row>
    <row r="21" spans="1:12" ht="45" x14ac:dyDescent="0.25">
      <c r="A21" s="83">
        <v>16</v>
      </c>
      <c r="B21" s="82" t="s">
        <v>103</v>
      </c>
      <c r="C21" s="84">
        <v>0</v>
      </c>
      <c r="D21" s="84">
        <v>0</v>
      </c>
      <c r="E21" s="84">
        <v>0</v>
      </c>
      <c r="F21" s="84">
        <v>0</v>
      </c>
      <c r="G21" s="84">
        <v>0</v>
      </c>
      <c r="H21" s="84">
        <v>0</v>
      </c>
      <c r="I21" s="84">
        <v>0</v>
      </c>
      <c r="J21" s="84">
        <v>0</v>
      </c>
    </row>
    <row r="22" spans="1:12" x14ac:dyDescent="0.25">
      <c r="A22" s="83">
        <v>17</v>
      </c>
      <c r="B22" s="82" t="s">
        <v>104</v>
      </c>
      <c r="C22" s="84">
        <v>0</v>
      </c>
      <c r="D22" s="84">
        <v>0</v>
      </c>
      <c r="E22" s="84">
        <v>0</v>
      </c>
      <c r="F22" s="84">
        <v>0</v>
      </c>
      <c r="G22" s="84">
        <v>0</v>
      </c>
      <c r="H22" s="84">
        <v>0</v>
      </c>
      <c r="I22" s="84">
        <v>0</v>
      </c>
      <c r="J22" s="84">
        <v>0</v>
      </c>
    </row>
    <row r="23" spans="1:12" x14ac:dyDescent="0.25">
      <c r="A23" s="83">
        <v>18</v>
      </c>
      <c r="B23" s="82" t="s">
        <v>105</v>
      </c>
      <c r="C23" s="84">
        <v>0</v>
      </c>
      <c r="D23" s="84">
        <v>0</v>
      </c>
      <c r="E23" s="84">
        <v>0</v>
      </c>
      <c r="F23" s="84">
        <v>0</v>
      </c>
      <c r="G23" s="84">
        <v>0</v>
      </c>
      <c r="H23" s="84">
        <v>0</v>
      </c>
      <c r="I23" s="84">
        <v>0</v>
      </c>
      <c r="J23" s="84">
        <v>0</v>
      </c>
    </row>
    <row r="24" spans="1:12" x14ac:dyDescent="0.25">
      <c r="A24" s="83">
        <v>19</v>
      </c>
      <c r="B24" s="86" t="s">
        <v>50</v>
      </c>
      <c r="C24" s="84">
        <v>0</v>
      </c>
      <c r="D24" s="84">
        <v>0</v>
      </c>
      <c r="E24" s="84">
        <v>0</v>
      </c>
      <c r="F24" s="84">
        <v>0</v>
      </c>
      <c r="G24" s="84">
        <v>0</v>
      </c>
      <c r="H24" s="84">
        <v>0</v>
      </c>
      <c r="I24" s="84">
        <v>0</v>
      </c>
      <c r="J24" s="84">
        <v>0</v>
      </c>
    </row>
    <row r="25" spans="1:12" x14ac:dyDescent="0.25">
      <c r="A25" s="83">
        <v>20</v>
      </c>
      <c r="B25" s="82" t="s">
        <v>101</v>
      </c>
      <c r="C25" s="84">
        <v>0</v>
      </c>
      <c r="D25" s="84">
        <v>0</v>
      </c>
      <c r="E25" s="84">
        <v>0</v>
      </c>
      <c r="F25" s="84">
        <v>0</v>
      </c>
      <c r="G25" s="84">
        <v>0</v>
      </c>
      <c r="H25" s="84">
        <v>0</v>
      </c>
      <c r="I25" s="84">
        <v>0</v>
      </c>
      <c r="J25" s="84">
        <v>0</v>
      </c>
      <c r="L25" s="23"/>
    </row>
    <row r="26" spans="1:12" ht="45" x14ac:dyDescent="0.25">
      <c r="A26" s="83">
        <v>21</v>
      </c>
      <c r="B26" s="82" t="s">
        <v>102</v>
      </c>
      <c r="C26" s="84">
        <v>0</v>
      </c>
      <c r="D26" s="84">
        <v>0</v>
      </c>
      <c r="E26" s="84">
        <v>0</v>
      </c>
      <c r="F26" s="84">
        <v>0</v>
      </c>
      <c r="G26" s="84">
        <v>0</v>
      </c>
      <c r="H26" s="84">
        <v>0</v>
      </c>
      <c r="I26" s="84">
        <v>0</v>
      </c>
      <c r="J26" s="84">
        <v>0</v>
      </c>
    </row>
    <row r="27" spans="1:12" ht="45" x14ac:dyDescent="0.25">
      <c r="A27" s="83">
        <v>22</v>
      </c>
      <c r="B27" s="82" t="s">
        <v>103</v>
      </c>
      <c r="C27" s="84">
        <v>0</v>
      </c>
      <c r="D27" s="84">
        <v>0</v>
      </c>
      <c r="E27" s="84">
        <v>0</v>
      </c>
      <c r="F27" s="84">
        <v>0</v>
      </c>
      <c r="G27" s="84">
        <v>0</v>
      </c>
      <c r="H27" s="84">
        <v>0</v>
      </c>
      <c r="I27" s="84">
        <v>0</v>
      </c>
      <c r="J27" s="84">
        <v>0</v>
      </c>
    </row>
    <row r="28" spans="1:12" x14ac:dyDescent="0.25">
      <c r="A28" s="83">
        <v>23</v>
      </c>
      <c r="B28" s="82" t="s">
        <v>104</v>
      </c>
      <c r="C28" s="84">
        <v>0</v>
      </c>
      <c r="D28" s="84">
        <v>0</v>
      </c>
      <c r="E28" s="84">
        <v>0</v>
      </c>
      <c r="F28" s="84">
        <v>0</v>
      </c>
      <c r="G28" s="84">
        <v>0</v>
      </c>
      <c r="H28" s="84">
        <v>0</v>
      </c>
      <c r="I28" s="84">
        <v>0</v>
      </c>
      <c r="J28" s="84">
        <v>0</v>
      </c>
    </row>
    <row r="29" spans="1:12" x14ac:dyDescent="0.25">
      <c r="A29" s="83">
        <v>24</v>
      </c>
      <c r="B29" s="82" t="s">
        <v>105</v>
      </c>
      <c r="C29" s="84">
        <v>0</v>
      </c>
      <c r="D29" s="84">
        <v>0</v>
      </c>
      <c r="E29" s="84">
        <v>0</v>
      </c>
      <c r="F29" s="84">
        <v>0</v>
      </c>
      <c r="G29" s="84">
        <v>0</v>
      </c>
      <c r="H29" s="84">
        <v>0</v>
      </c>
      <c r="I29" s="84">
        <v>0</v>
      </c>
      <c r="J29" s="84">
        <v>0</v>
      </c>
    </row>
    <row r="30" spans="1:12" x14ac:dyDescent="0.25">
      <c r="A30" s="24">
        <v>25</v>
      </c>
      <c r="B30" s="26" t="s">
        <v>107</v>
      </c>
      <c r="C30" s="84">
        <f>SUM(C12)</f>
        <v>20548825.93</v>
      </c>
      <c r="D30" s="84">
        <f>D12</f>
        <v>2792907</v>
      </c>
      <c r="E30" s="84">
        <f>E12</f>
        <v>17755918.93</v>
      </c>
      <c r="F30" s="84">
        <f>F12</f>
        <v>-356362.27596735687</v>
      </c>
      <c r="G30" s="84">
        <v>0</v>
      </c>
      <c r="H30" s="84">
        <f>H12</f>
        <v>-356362.27596735687</v>
      </c>
      <c r="I30" s="84">
        <f>I12</f>
        <v>18447583.93</v>
      </c>
      <c r="J30" s="84">
        <f>J12</f>
        <v>17755918.93</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&amp;C&amp;"Calibri"&amp;10&amp;K000000Public&amp;1#_x000D_&amp;"Calibri"&amp;11&amp;K000000CS
Příloha XXXIII</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A9DB6-9E82-47CC-888B-E86ECB92FAE6}">
  <dimension ref="A1:C19"/>
  <sheetViews>
    <sheetView showGridLines="0" zoomScaleNormal="100" workbookViewId="0">
      <selection activeCell="C30" sqref="C30"/>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27" t="s">
        <v>108</v>
      </c>
    </row>
    <row r="2" spans="1:3" ht="18" customHeight="1" x14ac:dyDescent="0.25">
      <c r="C2" s="24" t="s">
        <v>43</v>
      </c>
    </row>
    <row r="3" spans="1:3" ht="30" x14ac:dyDescent="0.25">
      <c r="B3" s="28" t="s">
        <v>109</v>
      </c>
      <c r="C3" s="29" t="s">
        <v>110</v>
      </c>
    </row>
    <row r="4" spans="1:3" x14ac:dyDescent="0.25">
      <c r="A4" s="24">
        <v>1</v>
      </c>
      <c r="B4" s="30" t="s">
        <v>111</v>
      </c>
      <c r="C4" s="31"/>
    </row>
    <row r="5" spans="1:3" x14ac:dyDescent="0.25">
      <c r="A5" s="24">
        <v>2</v>
      </c>
      <c r="B5" s="30" t="s">
        <v>112</v>
      </c>
      <c r="C5" s="31"/>
    </row>
    <row r="6" spans="1:3" x14ac:dyDescent="0.25">
      <c r="A6" s="24">
        <v>3</v>
      </c>
      <c r="B6" s="30" t="s">
        <v>113</v>
      </c>
      <c r="C6" s="31"/>
    </row>
    <row r="7" spans="1:3" x14ac:dyDescent="0.25">
      <c r="A7" s="24">
        <v>4</v>
      </c>
      <c r="B7" s="30" t="s">
        <v>114</v>
      </c>
      <c r="C7" s="31"/>
    </row>
    <row r="8" spans="1:3" x14ac:dyDescent="0.25">
      <c r="A8" s="24">
        <v>5</v>
      </c>
      <c r="B8" s="30" t="s">
        <v>115</v>
      </c>
      <c r="C8" s="31"/>
    </row>
    <row r="9" spans="1:3" x14ac:dyDescent="0.25">
      <c r="A9" s="24">
        <v>6</v>
      </c>
      <c r="B9" s="30" t="s">
        <v>116</v>
      </c>
      <c r="C9" s="31"/>
    </row>
    <row r="10" spans="1:3" x14ac:dyDescent="0.25">
      <c r="A10" s="24">
        <v>7</v>
      </c>
      <c r="B10" s="30" t="s">
        <v>117</v>
      </c>
      <c r="C10" s="31"/>
    </row>
    <row r="11" spans="1:3" x14ac:dyDescent="0.25">
      <c r="A11" s="24">
        <v>8</v>
      </c>
      <c r="B11" s="30" t="s">
        <v>118</v>
      </c>
      <c r="C11" s="31"/>
    </row>
    <row r="12" spans="1:3" x14ac:dyDescent="0.25">
      <c r="A12" s="24">
        <v>9</v>
      </c>
      <c r="B12" s="30" t="s">
        <v>119</v>
      </c>
      <c r="C12" s="31"/>
    </row>
    <row r="13" spans="1:3" x14ac:dyDescent="0.25">
      <c r="A13" s="24">
        <v>10</v>
      </c>
      <c r="B13" s="30" t="s">
        <v>120</v>
      </c>
      <c r="C13" s="31"/>
    </row>
    <row r="14" spans="1:3" x14ac:dyDescent="0.25">
      <c r="A14" s="24">
        <v>11</v>
      </c>
      <c r="B14" s="30" t="s">
        <v>121</v>
      </c>
      <c r="C14" s="31"/>
    </row>
    <row r="15" spans="1:3" ht="30" x14ac:dyDescent="0.25">
      <c r="A15" s="32" t="s">
        <v>122</v>
      </c>
      <c r="B15" s="25" t="s">
        <v>123</v>
      </c>
      <c r="C15" s="31"/>
    </row>
    <row r="19" spans="3:3" x14ac:dyDescent="0.25">
      <c r="C19" s="33"/>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XXXIII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A99D7-07BC-40A8-84B0-8553FED241C7}">
  <dimension ref="A1:L12"/>
  <sheetViews>
    <sheetView showGridLines="0" zoomScale="90" zoomScaleNormal="90" workbookViewId="0">
      <selection activeCell="K10" sqref="K10"/>
    </sheetView>
  </sheetViews>
  <sheetFormatPr defaultColWidth="9.140625" defaultRowHeight="15" x14ac:dyDescent="0.25"/>
  <cols>
    <col min="1" max="1" width="7.42578125" style="3" customWidth="1"/>
    <col min="2" max="2" width="55.5703125" style="3" customWidth="1"/>
    <col min="3" max="3" width="22.28515625" style="3" bestFit="1" customWidth="1"/>
    <col min="4" max="4" width="19.85546875" style="3" bestFit="1" customWidth="1"/>
    <col min="5" max="5" width="14.28515625" style="3" bestFit="1" customWidth="1"/>
    <col min="6" max="7" width="12.42578125" style="3" bestFit="1" customWidth="1"/>
    <col min="8" max="9" width="17" style="3" bestFit="1" customWidth="1"/>
    <col min="10" max="10" width="15.28515625" style="3" bestFit="1" customWidth="1"/>
    <col min="11" max="11" width="14.140625" style="3" bestFit="1" customWidth="1"/>
    <col min="12" max="12" width="13.28515625" style="3" bestFit="1" customWidth="1"/>
    <col min="13" max="13" width="13.7109375" style="3" bestFit="1" customWidth="1"/>
    <col min="14" max="14" width="9.140625" style="3"/>
    <col min="15" max="15" width="17.5703125" style="3" bestFit="1" customWidth="1"/>
    <col min="16" max="16" width="15" style="3" bestFit="1" customWidth="1"/>
    <col min="17" max="17" width="14.7109375" style="3" bestFit="1" customWidth="1"/>
    <col min="18" max="16384" width="9.140625" style="3"/>
  </cols>
  <sheetData>
    <row r="1" spans="1:12" ht="17.25" x14ac:dyDescent="0.3">
      <c r="B1" s="34" t="s">
        <v>124</v>
      </c>
    </row>
    <row r="2" spans="1:12" x14ac:dyDescent="0.25">
      <c r="B2" s="35"/>
      <c r="C2" s="35"/>
      <c r="D2" s="35"/>
      <c r="E2" s="35"/>
      <c r="F2" s="36"/>
      <c r="G2" s="36"/>
      <c r="H2" s="36"/>
      <c r="I2" s="36"/>
      <c r="J2" s="36"/>
      <c r="K2" s="36"/>
      <c r="L2" s="36"/>
    </row>
    <row r="3" spans="1:12" ht="15.75" thickBot="1" x14ac:dyDescent="0.3">
      <c r="C3" s="37" t="s">
        <v>125</v>
      </c>
      <c r="D3" s="37" t="s">
        <v>44</v>
      </c>
      <c r="E3" s="37" t="s">
        <v>45</v>
      </c>
      <c r="F3" s="37" t="s">
        <v>46</v>
      </c>
      <c r="G3" s="37" t="s">
        <v>88</v>
      </c>
      <c r="H3" s="37" t="s">
        <v>89</v>
      </c>
      <c r="I3" s="37" t="s">
        <v>126</v>
      </c>
      <c r="J3" s="37" t="s">
        <v>127</v>
      </c>
      <c r="K3" s="37" t="s">
        <v>128</v>
      </c>
      <c r="L3" s="37" t="s">
        <v>129</v>
      </c>
    </row>
    <row r="4" spans="1:12" ht="15" customHeight="1" x14ac:dyDescent="0.25">
      <c r="B4" s="38"/>
      <c r="C4" s="146" t="s">
        <v>130</v>
      </c>
      <c r="D4" s="147"/>
      <c r="E4" s="148"/>
      <c r="F4" s="149" t="s">
        <v>131</v>
      </c>
      <c r="G4" s="150"/>
      <c r="H4" s="150"/>
      <c r="I4" s="150"/>
      <c r="J4" s="150"/>
      <c r="K4" s="151"/>
      <c r="L4" s="39"/>
    </row>
    <row r="5" spans="1:12" ht="45" x14ac:dyDescent="0.25">
      <c r="C5" s="40" t="s">
        <v>47</v>
      </c>
      <c r="D5" s="41" t="s">
        <v>106</v>
      </c>
      <c r="E5" s="42" t="s">
        <v>132</v>
      </c>
      <c r="F5" s="40" t="s">
        <v>133</v>
      </c>
      <c r="G5" s="41" t="s">
        <v>134</v>
      </c>
      <c r="H5" s="41" t="s">
        <v>135</v>
      </c>
      <c r="I5" s="41" t="s">
        <v>136</v>
      </c>
      <c r="J5" s="41" t="s">
        <v>137</v>
      </c>
      <c r="K5" s="42" t="s">
        <v>138</v>
      </c>
      <c r="L5" s="43" t="s">
        <v>139</v>
      </c>
    </row>
    <row r="6" spans="1:12" x14ac:dyDescent="0.25">
      <c r="A6" s="44">
        <v>1</v>
      </c>
      <c r="B6" s="45" t="s">
        <v>140</v>
      </c>
      <c r="C6" s="75"/>
      <c r="D6" s="75"/>
      <c r="E6" s="75"/>
      <c r="F6" s="75"/>
      <c r="G6" s="75"/>
      <c r="H6" s="75"/>
      <c r="I6" s="75"/>
      <c r="J6" s="75"/>
      <c r="K6" s="75"/>
      <c r="L6" s="93">
        <v>8</v>
      </c>
    </row>
    <row r="7" spans="1:12" x14ac:dyDescent="0.25">
      <c r="A7" s="44">
        <v>2</v>
      </c>
      <c r="B7" s="46" t="s">
        <v>141</v>
      </c>
      <c r="C7" s="94">
        <v>3</v>
      </c>
      <c r="D7" s="94">
        <v>4</v>
      </c>
      <c r="E7" s="94">
        <v>7</v>
      </c>
      <c r="F7" s="47"/>
      <c r="G7" s="47"/>
      <c r="H7" s="47"/>
      <c r="I7" s="47"/>
      <c r="J7" s="47"/>
      <c r="K7" s="48"/>
      <c r="L7" s="49"/>
    </row>
    <row r="8" spans="1:12" x14ac:dyDescent="0.25">
      <c r="A8" s="44">
        <v>3</v>
      </c>
      <c r="B8" s="50" t="s">
        <v>142</v>
      </c>
      <c r="C8" s="47"/>
      <c r="D8" s="47"/>
      <c r="E8" s="47"/>
      <c r="F8" s="95">
        <v>0</v>
      </c>
      <c r="G8" s="95">
        <v>0</v>
      </c>
      <c r="H8" s="95">
        <v>0</v>
      </c>
      <c r="I8" s="95">
        <v>0</v>
      </c>
      <c r="J8" s="95">
        <v>0</v>
      </c>
      <c r="K8" s="96">
        <v>0</v>
      </c>
      <c r="L8" s="49"/>
    </row>
    <row r="9" spans="1:12" x14ac:dyDescent="0.25">
      <c r="A9" s="44">
        <v>4</v>
      </c>
      <c r="B9" s="50" t="s">
        <v>143</v>
      </c>
      <c r="C9" s="47"/>
      <c r="D9" s="47"/>
      <c r="E9" s="47"/>
      <c r="F9" s="95">
        <v>0</v>
      </c>
      <c r="G9" s="95">
        <v>0</v>
      </c>
      <c r="H9" s="95">
        <v>0</v>
      </c>
      <c r="I9" s="95">
        <v>0</v>
      </c>
      <c r="J9" s="95">
        <v>0</v>
      </c>
      <c r="K9" s="95">
        <v>1</v>
      </c>
      <c r="L9" s="49"/>
    </row>
    <row r="10" spans="1:12" x14ac:dyDescent="0.25">
      <c r="A10" s="44">
        <v>5</v>
      </c>
      <c r="B10" s="45" t="s">
        <v>144</v>
      </c>
      <c r="C10" s="97">
        <v>0</v>
      </c>
      <c r="D10" s="98">
        <f>SUM(D11:D12)</f>
        <v>9486746</v>
      </c>
      <c r="E10" s="98">
        <f>SUM(C10:D10)</f>
        <v>9486746</v>
      </c>
      <c r="F10" s="95">
        <f t="shared" ref="F10:J10" si="0">SUM(F11:F12)</f>
        <v>0</v>
      </c>
      <c r="G10" s="95">
        <f t="shared" si="0"/>
        <v>0</v>
      </c>
      <c r="H10" s="95">
        <f t="shared" si="0"/>
        <v>0</v>
      </c>
      <c r="I10" s="95">
        <f t="shared" si="0"/>
        <v>0</v>
      </c>
      <c r="J10" s="95">
        <f t="shared" si="0"/>
        <v>0</v>
      </c>
      <c r="K10" s="104">
        <f>SUM(K11:K12)</f>
        <v>854096</v>
      </c>
      <c r="L10" s="49"/>
    </row>
    <row r="11" spans="1:12" x14ac:dyDescent="0.25">
      <c r="A11" s="44">
        <v>6</v>
      </c>
      <c r="B11" s="76" t="s">
        <v>145</v>
      </c>
      <c r="C11" s="99">
        <v>0</v>
      </c>
      <c r="D11" s="87">
        <v>2101242</v>
      </c>
      <c r="E11" s="87">
        <f t="shared" ref="E11:E12" si="1">SUM(C11:D11)</f>
        <v>2101242</v>
      </c>
      <c r="F11" s="100">
        <v>0</v>
      </c>
      <c r="G11" s="100">
        <v>0</v>
      </c>
      <c r="H11" s="100">
        <v>0</v>
      </c>
      <c r="I11" s="100">
        <v>0</v>
      </c>
      <c r="J11" s="100">
        <v>0</v>
      </c>
      <c r="K11" s="105">
        <v>195630</v>
      </c>
      <c r="L11" s="77"/>
    </row>
    <row r="12" spans="1:12" x14ac:dyDescent="0.25">
      <c r="A12" s="44">
        <v>7</v>
      </c>
      <c r="B12" s="50" t="s">
        <v>146</v>
      </c>
      <c r="C12" s="101">
        <v>0</v>
      </c>
      <c r="D12" s="90">
        <v>7385504</v>
      </c>
      <c r="E12" s="90">
        <f t="shared" si="1"/>
        <v>7385504</v>
      </c>
      <c r="F12" s="103">
        <v>0</v>
      </c>
      <c r="G12" s="103">
        <v>0</v>
      </c>
      <c r="H12" s="103">
        <v>0</v>
      </c>
      <c r="I12" s="103">
        <v>0</v>
      </c>
      <c r="J12" s="103">
        <v>0</v>
      </c>
      <c r="K12" s="106">
        <v>658466</v>
      </c>
      <c r="L12" s="78"/>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&amp;C&amp;"Calibri"&amp;10&amp;K000000Public&amp;1#_x000D_&amp;"Calibri"&amp;11&amp;K000000CS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6</vt:i4>
      </vt:variant>
    </vt:vector>
  </HeadingPairs>
  <TitlesOfParts>
    <vt:vector size="6" baseType="lpstr">
      <vt:lpstr>EU REMA</vt:lpstr>
      <vt:lpstr>EU REM1</vt:lpstr>
      <vt:lpstr>EU REM2</vt:lpstr>
      <vt:lpstr>EU REM3</vt:lpstr>
      <vt:lpstr>EU REM4</vt:lpstr>
      <vt:lpstr>EU REM5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LEHOTSKÁ Jana</dc:creator>
  <cp:lastModifiedBy>ZEMANOVÁ Denisa</cp:lastModifiedBy>
  <dcterms:created xsi:type="dcterms:W3CDTF">2022-02-17T10:11:56Z</dcterms:created>
  <dcterms:modified xsi:type="dcterms:W3CDTF">2023-04-27T11:01:49Z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a63cc4-2ec6-44d2-91a5-2f2bdabdec44_Enabled">
    <vt:lpwstr>true</vt:lpwstr>
  </property>
  <property fmtid="{D5CDD505-2E9C-101B-9397-08002B2CF9AE}" pid="3" name="MSIP_Label_a5a63cc4-2ec6-44d2-91a5-2f2bdabdec44_SetDate">
    <vt:lpwstr>2023-04-27T11:01:49Z</vt:lpwstr>
  </property>
  <property fmtid="{D5CDD505-2E9C-101B-9397-08002B2CF9AE}" pid="4" name="MSIP_Label_a5a63cc4-2ec6-44d2-91a5-2f2bdabdec44_Method">
    <vt:lpwstr>Privileged</vt:lpwstr>
  </property>
  <property fmtid="{D5CDD505-2E9C-101B-9397-08002B2CF9AE}" pid="5" name="MSIP_Label_a5a63cc4-2ec6-44d2-91a5-2f2bdabdec44_Name">
    <vt:lpwstr>a5a63cc4-2ec6-44d2-91a5-2f2bdabdec44</vt:lpwstr>
  </property>
  <property fmtid="{D5CDD505-2E9C-101B-9397-08002B2CF9AE}" pid="6" name="MSIP_Label_a5a63cc4-2ec6-44d2-91a5-2f2bdabdec44_SiteId">
    <vt:lpwstr>64af2aee-7d6c-49ac-a409-192d3fee73b8</vt:lpwstr>
  </property>
  <property fmtid="{D5CDD505-2E9C-101B-9397-08002B2CF9AE}" pid="7" name="MSIP_Label_a5a63cc4-2ec6-44d2-91a5-2f2bdabdec44_ActionId">
    <vt:lpwstr>237b400e-e411-4b4e-b045-6add2d8ea71e</vt:lpwstr>
  </property>
  <property fmtid="{D5CDD505-2E9C-101B-9397-08002B2CF9AE}" pid="8" name="MSIP_Label_a5a63cc4-2ec6-44d2-91a5-2f2bdabdec44_ContentBits">
    <vt:lpwstr>1</vt:lpwstr>
  </property>
</Properties>
</file>